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823"/>
  <workbookPr showInkAnnotation="0" autoCompressPictures="0"/>
  <bookViews>
    <workbookView xWindow="220" yWindow="200" windowWidth="25040" windowHeight="1550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29" i="1" l="1"/>
  <c r="G27" i="1"/>
  <c r="G23" i="1"/>
  <c r="G6" i="1"/>
  <c r="G24" i="1"/>
  <c r="G12" i="1"/>
  <c r="G16" i="1"/>
  <c r="G28" i="1"/>
  <c r="G18" i="1"/>
  <c r="G17" i="1"/>
  <c r="G22" i="1"/>
  <c r="G4" i="1"/>
  <c r="G31" i="1"/>
  <c r="G2" i="1"/>
  <c r="G14" i="1"/>
  <c r="G9" i="1"/>
  <c r="G3" i="1"/>
  <c r="G26" i="1"/>
  <c r="G19" i="1"/>
  <c r="G7" i="1"/>
  <c r="G13" i="1"/>
  <c r="G5" i="1"/>
  <c r="G25" i="1"/>
  <c r="G32" i="1"/>
  <c r="G8" i="1"/>
  <c r="G30" i="1"/>
  <c r="G21" i="1"/>
  <c r="G15" i="1"/>
  <c r="G20" i="1"/>
  <c r="G10" i="1"/>
  <c r="E29" i="1"/>
  <c r="E27" i="1"/>
  <c r="E23" i="1"/>
  <c r="E6" i="1"/>
  <c r="E24" i="1"/>
  <c r="E12" i="1"/>
  <c r="E16" i="1"/>
  <c r="E28" i="1"/>
  <c r="E18" i="1"/>
  <c r="E17" i="1"/>
  <c r="E22" i="1"/>
  <c r="E4" i="1"/>
  <c r="E31" i="1"/>
  <c r="E2" i="1"/>
  <c r="E14" i="1"/>
  <c r="E9" i="1"/>
  <c r="E3" i="1"/>
  <c r="E26" i="1"/>
  <c r="E19" i="1"/>
  <c r="E7" i="1"/>
  <c r="E13" i="1"/>
  <c r="E5" i="1"/>
  <c r="E25" i="1"/>
  <c r="E32" i="1"/>
  <c r="E8" i="1"/>
  <c r="E30" i="1"/>
  <c r="E21" i="1"/>
  <c r="E15" i="1"/>
  <c r="E11" i="1"/>
  <c r="E20" i="1"/>
  <c r="E10" i="1"/>
  <c r="C10" i="1"/>
  <c r="L10" i="1"/>
  <c r="C29" i="1"/>
  <c r="L29" i="1"/>
  <c r="C27" i="1"/>
  <c r="L27" i="1"/>
  <c r="C23" i="1"/>
  <c r="L23" i="1"/>
  <c r="C6" i="1"/>
  <c r="L6" i="1"/>
  <c r="C24" i="1"/>
  <c r="L24" i="1"/>
  <c r="C12" i="1"/>
  <c r="L12" i="1"/>
  <c r="C16" i="1"/>
  <c r="L16" i="1"/>
  <c r="C28" i="1"/>
  <c r="L28" i="1"/>
  <c r="C18" i="1"/>
  <c r="L18" i="1"/>
  <c r="C17" i="1"/>
  <c r="C22" i="1"/>
  <c r="L22" i="1"/>
  <c r="C4" i="1"/>
  <c r="L4" i="1"/>
  <c r="C31" i="1"/>
  <c r="L31" i="1"/>
  <c r="C2" i="1"/>
  <c r="L2" i="1"/>
  <c r="C14" i="1"/>
  <c r="L14" i="1"/>
  <c r="C9" i="1"/>
  <c r="L9" i="1"/>
  <c r="C3" i="1"/>
  <c r="L3" i="1"/>
  <c r="C26" i="1"/>
  <c r="L26" i="1"/>
  <c r="C19" i="1"/>
  <c r="L19" i="1"/>
  <c r="C7" i="1"/>
  <c r="L7" i="1"/>
  <c r="C13" i="1"/>
  <c r="L13" i="1"/>
  <c r="C5" i="1"/>
  <c r="C25" i="1"/>
  <c r="L25" i="1"/>
  <c r="C32" i="1"/>
  <c r="L32" i="1"/>
  <c r="C8" i="1"/>
  <c r="L8" i="1"/>
  <c r="C30" i="1"/>
  <c r="L30" i="1"/>
  <c r="C21" i="1"/>
  <c r="C15" i="1"/>
  <c r="L15" i="1"/>
  <c r="C11" i="1"/>
  <c r="C20" i="1"/>
  <c r="L20" i="1"/>
  <c r="S24" i="1" a="1"/>
  <c r="S24" i="1"/>
  <c r="S25" i="1"/>
  <c r="S26" i="1"/>
  <c r="S27" i="1"/>
  <c r="S28" i="1"/>
  <c r="S29" i="1"/>
  <c r="S30" i="1"/>
  <c r="S31" i="1"/>
  <c r="S32" i="1"/>
  <c r="S33" i="1"/>
  <c r="S34" i="1"/>
  <c r="S35" i="1"/>
  <c r="R2" i="1" a="1"/>
  <c r="R17" i="1"/>
  <c r="R16" i="1"/>
  <c r="R15" i="1"/>
  <c r="R14" i="1"/>
  <c r="R13" i="1"/>
  <c r="R12" i="1"/>
  <c r="R11" i="1"/>
  <c r="R10" i="1"/>
  <c r="R9" i="1"/>
  <c r="R8" i="1"/>
  <c r="R7" i="1"/>
  <c r="R6" i="1"/>
  <c r="R5" i="1"/>
  <c r="R4" i="1"/>
  <c r="R3" i="1"/>
  <c r="R2" i="1"/>
  <c r="R18" i="1"/>
  <c r="U2" i="1" a="1"/>
  <c r="U2" i="1"/>
  <c r="U3" i="1"/>
  <c r="U4" i="1"/>
  <c r="U5" i="1"/>
  <c r="U6" i="1"/>
  <c r="U7" i="1"/>
  <c r="U8" i="1"/>
  <c r="U9" i="1"/>
  <c r="U10" i="1"/>
  <c r="U11" i="1"/>
  <c r="U12" i="1"/>
  <c r="U13" i="1"/>
  <c r="U14" i="1"/>
  <c r="U15" i="1"/>
  <c r="U16" i="1"/>
  <c r="U17" i="1"/>
  <c r="U18" i="1"/>
  <c r="U19" i="1"/>
  <c r="J34" i="1"/>
  <c r="K34" i="1"/>
  <c r="L34" i="1"/>
  <c r="S2" i="1" a="1"/>
  <c r="S2" i="1"/>
  <c r="S3" i="1"/>
  <c r="S4" i="1"/>
  <c r="S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T2" i="1" a="1"/>
  <c r="T2" i="1"/>
  <c r="T3" i="1"/>
  <c r="T4" i="1"/>
  <c r="T5" i="1"/>
  <c r="T6" i="1"/>
  <c r="T7" i="1"/>
  <c r="T8" i="1"/>
  <c r="T9" i="1"/>
  <c r="T10" i="1"/>
  <c r="T11" i="1"/>
  <c r="T12" i="1"/>
  <c r="T13" i="1"/>
  <c r="T14" i="1"/>
  <c r="T15" i="1"/>
  <c r="T16" i="1"/>
  <c r="T17" i="1"/>
  <c r="T18" i="1"/>
  <c r="T19" i="1"/>
  <c r="V2" i="1" a="1"/>
  <c r="V2" i="1"/>
  <c r="V3" i="1"/>
  <c r="V4" i="1"/>
  <c r="V5" i="1"/>
  <c r="V6" i="1"/>
  <c r="V7" i="1"/>
  <c r="V8" i="1"/>
  <c r="V9" i="1"/>
  <c r="V10" i="1"/>
  <c r="V11" i="1"/>
  <c r="V12" i="1"/>
  <c r="V13" i="1"/>
  <c r="V14" i="1"/>
  <c r="V15" i="1"/>
  <c r="V16" i="1"/>
  <c r="V17" i="1"/>
  <c r="V18" i="1"/>
  <c r="V19" i="1"/>
  <c r="R19" i="1"/>
  <c r="T34" i="1"/>
  <c r="T32" i="1"/>
  <c r="T30" i="1"/>
  <c r="T28" i="1"/>
  <c r="T26" i="1"/>
  <c r="S37" i="1"/>
  <c r="F34" i="1"/>
  <c r="G34" i="1"/>
  <c r="H34" i="1"/>
  <c r="I34" i="1"/>
  <c r="M34" i="1"/>
  <c r="C34" i="1"/>
  <c r="B34" i="1"/>
  <c r="E34" i="1"/>
  <c r="D34" i="1"/>
</calcChain>
</file>

<file path=xl/sharedStrings.xml><?xml version="1.0" encoding="utf-8"?>
<sst xmlns="http://schemas.openxmlformats.org/spreadsheetml/2006/main" count="28" uniqueCount="21">
  <si>
    <t>Exam 1 Score</t>
  </si>
  <si>
    <t>Exam 2 Score</t>
  </si>
  <si>
    <t>Exam 3 Score</t>
  </si>
  <si>
    <t>Exam 4 Score</t>
  </si>
  <si>
    <t>score less than:</t>
  </si>
  <si>
    <t>Exam 1</t>
  </si>
  <si>
    <t>Exam 2</t>
  </si>
  <si>
    <t>Exam 3</t>
  </si>
  <si>
    <t>Exam 4</t>
  </si>
  <si>
    <t>Grade</t>
  </si>
  <si>
    <t>Final Exam</t>
  </si>
  <si>
    <t>Last 4 ID</t>
  </si>
  <si>
    <t>%</t>
  </si>
  <si>
    <t>Lab Score</t>
  </si>
  <si>
    <t>Combined Score</t>
  </si>
  <si>
    <t>Final</t>
  </si>
  <si>
    <t xml:space="preserve">Curved Final </t>
  </si>
  <si>
    <t>Average</t>
  </si>
  <si>
    <t xml:space="preserve"> %</t>
  </si>
  <si>
    <t>Cummulative Average</t>
  </si>
  <si>
    <t xml:space="preserve">Average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</si>
</sst>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000"/>
  </numFmts>
  <fonts count="8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u/>
      <sz val="12"/>
      <color theme="1"/>
      <name val="Calibri"/>
      <scheme val="minor"/>
    </font>
    <font>
      <sz val="8"/>
      <name val="Calibri"/>
      <family val="2"/>
      <scheme val="minor"/>
    </font>
    <font>
      <sz val="10"/>
      <color theme="1"/>
      <name val="Calibri"/>
      <scheme val="minor"/>
    </font>
    <font>
      <sz val="1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/>
        <bgColor auto="1"/>
      </patternFill>
    </fill>
  </fills>
  <borders count="14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12">
    <xf numFmtId="0" fontId="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48">
    <xf numFmtId="0" fontId="0" fillId="0" borderId="0" xfId="0"/>
    <xf numFmtId="0" fontId="2" fillId="0" borderId="0" xfId="0" applyFont="1" applyFill="1" applyBorder="1"/>
    <xf numFmtId="0" fontId="0" fillId="0" borderId="0" xfId="0" applyBorder="1"/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5" xfId="0" applyFon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6" xfId="0" applyFon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164" fontId="1" fillId="0" borderId="5" xfId="0" applyNumberFormat="1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0" xfId="0" applyNumberFormat="1" applyFont="1" applyBorder="1" applyAlignment="1">
      <alignment horizontal="center"/>
    </xf>
    <xf numFmtId="164" fontId="4" fillId="0" borderId="0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2" xfId="0" applyNumberFormat="1" applyFont="1" applyBorder="1" applyAlignment="1">
      <alignment horizontal="center"/>
    </xf>
    <xf numFmtId="164" fontId="1" fillId="0" borderId="11" xfId="0" applyNumberFormat="1" applyFont="1" applyBorder="1" applyAlignment="1">
      <alignment horizontal="center"/>
    </xf>
    <xf numFmtId="164" fontId="0" fillId="0" borderId="3" xfId="0" applyNumberFormat="1" applyBorder="1" applyAlignment="1">
      <alignment horizontal="center"/>
    </xf>
    <xf numFmtId="164" fontId="1" fillId="0" borderId="12" xfId="0" applyNumberFormat="1" applyFont="1" applyBorder="1" applyAlignment="1">
      <alignment horizontal="center"/>
    </xf>
    <xf numFmtId="164" fontId="4" fillId="0" borderId="12" xfId="0" applyNumberFormat="1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0" fillId="0" borderId="3" xfId="0" applyNumberFormat="1" applyFont="1" applyBorder="1" applyAlignment="1">
      <alignment horizontal="center"/>
    </xf>
    <xf numFmtId="0" fontId="0" fillId="0" borderId="3" xfId="0" applyBorder="1" applyAlignment="1">
      <alignment horizontal="center"/>
    </xf>
    <xf numFmtId="164" fontId="4" fillId="0" borderId="0" xfId="0" applyNumberFormat="1" applyFont="1"/>
    <xf numFmtId="2" fontId="4" fillId="0" borderId="5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0" xfId="0" applyNumberFormat="1" applyFont="1" applyBorder="1" applyAlignment="1">
      <alignment horizontal="center"/>
    </xf>
    <xf numFmtId="1" fontId="2" fillId="2" borderId="0" xfId="0" applyNumberFormat="1" applyFont="1" applyFill="1" applyBorder="1" applyAlignment="1">
      <alignment horizontal="center"/>
    </xf>
    <xf numFmtId="1" fontId="2" fillId="2" borderId="9" xfId="0" applyNumberFormat="1" applyFont="1" applyFill="1" applyBorder="1" applyAlignment="1">
      <alignment horizontal="center"/>
    </xf>
    <xf numFmtId="165" fontId="6" fillId="0" borderId="13" xfId="0" applyNumberFormat="1" applyFont="1" applyBorder="1" applyAlignment="1">
      <alignment horizontal="center" wrapText="1"/>
    </xf>
    <xf numFmtId="165" fontId="6" fillId="0" borderId="10" xfId="0" applyNumberFormat="1" applyFont="1" applyBorder="1" applyAlignment="1">
      <alignment horizontal="center" wrapText="1"/>
    </xf>
    <xf numFmtId="165" fontId="7" fillId="2" borderId="13" xfId="0" applyNumberFormat="1" applyFont="1" applyFill="1" applyBorder="1" applyAlignment="1">
      <alignment horizontal="center"/>
    </xf>
  </cellXfs>
  <cellStyles count="112">
    <cellStyle name="Followed Hyperlink" xfId="1" builtinId="9" hidden="1"/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1" builtinId="9" hidden="1"/>
    <cellStyle name="Followed Hyperlink" xfId="32" builtinId="9" hidden="1"/>
    <cellStyle name="Followed Hyperlink" xfId="33" builtinId="9" hidden="1"/>
    <cellStyle name="Followed Hyperlink" xfId="34" builtinId="9" hidden="1"/>
    <cellStyle name="Followed Hyperlink" xfId="35" builtinId="9" hidden="1"/>
    <cellStyle name="Followed Hyperlink" xfId="36" builtinId="9" hidden="1"/>
    <cellStyle name="Followed Hyperlink" xfId="37" builtinId="9" hidden="1"/>
    <cellStyle name="Followed Hyperlink" xfId="38" builtinId="9" hidden="1"/>
    <cellStyle name="Followed Hyperlink" xfId="39" builtinId="9" hidden="1"/>
    <cellStyle name="Followed Hyperlink" xfId="40" builtinId="9" hidden="1"/>
    <cellStyle name="Followed Hyperlink" xfId="41" builtinId="9" hidden="1"/>
    <cellStyle name="Followed Hyperlink" xfId="42" builtinId="9" hidden="1"/>
    <cellStyle name="Followed Hyperlink" xfId="43" builtinId="9" hidden="1"/>
    <cellStyle name="Followed Hyperlink" xfId="44" builtinId="9" hidden="1"/>
    <cellStyle name="Followed Hyperlink" xfId="45" builtinId="9" hidden="1"/>
    <cellStyle name="Followed Hyperlink" xfId="46" builtinId="9" hidden="1"/>
    <cellStyle name="Followed Hyperlink" xfId="47" builtinId="9" hidden="1"/>
    <cellStyle name="Followed Hyperlink" xfId="48" builtinId="9" hidden="1"/>
    <cellStyle name="Followed Hyperlink" xfId="49" builtinId="9" hidden="1"/>
    <cellStyle name="Followed Hyperlink" xfId="50" builtinId="9" hidden="1"/>
    <cellStyle name="Followed Hyperlink" xfId="51" builtinId="9" hidden="1"/>
    <cellStyle name="Followed Hyperlink" xfId="52" builtinId="9" hidden="1"/>
    <cellStyle name="Followed Hyperlink" xfId="53" builtinId="9" hidden="1"/>
    <cellStyle name="Followed Hyperlink" xfId="54" builtinId="9" hidden="1"/>
    <cellStyle name="Followed Hyperlink" xfId="55" builtinId="9" hidden="1"/>
    <cellStyle name="Followed Hyperlink" xfId="56" builtinId="9" hidden="1"/>
    <cellStyle name="Followed Hyperlink" xfId="57" builtinId="9" hidden="1"/>
    <cellStyle name="Followed Hyperlink" xfId="58" builtinId="9" hidden="1"/>
    <cellStyle name="Followed Hyperlink" xfId="59" builtinId="9" hidden="1"/>
    <cellStyle name="Followed Hyperlink" xfId="60" builtinId="9" hidden="1"/>
    <cellStyle name="Followed Hyperlink" xfId="61" builtinId="9" hidden="1"/>
    <cellStyle name="Followed Hyperlink" xfId="62" builtinId="9" hidden="1"/>
    <cellStyle name="Followed Hyperlink" xfId="63" builtinId="9" hidden="1"/>
    <cellStyle name="Followed Hyperlink" xfId="64" builtinId="9" hidden="1"/>
    <cellStyle name="Followed Hyperlink" xfId="65" builtinId="9" hidden="1"/>
    <cellStyle name="Followed Hyperlink" xfId="66" builtinId="9" hidden="1"/>
    <cellStyle name="Followed Hyperlink" xfId="67" builtinId="9" hidden="1"/>
    <cellStyle name="Followed Hyperlink" xfId="68" builtinId="9" hidden="1"/>
    <cellStyle name="Followed Hyperlink" xfId="69" builtinId="9" hidden="1"/>
    <cellStyle name="Followed Hyperlink" xfId="70" builtinId="9" hidden="1"/>
    <cellStyle name="Followed Hyperlink" xfId="71" builtinId="9" hidden="1"/>
    <cellStyle name="Followed Hyperlink" xfId="72" builtinId="9" hidden="1"/>
    <cellStyle name="Followed Hyperlink" xfId="73" builtinId="9" hidden="1"/>
    <cellStyle name="Followed Hyperlink" xfId="74" builtinId="9" hidden="1"/>
    <cellStyle name="Followed Hyperlink" xfId="75" builtinId="9" hidden="1"/>
    <cellStyle name="Followed Hyperlink" xfId="76" builtinId="9" hidden="1"/>
    <cellStyle name="Followed Hyperlink" xfId="77" builtinId="9" hidden="1"/>
    <cellStyle name="Followed Hyperlink" xfId="78" builtinId="9" hidden="1"/>
    <cellStyle name="Followed Hyperlink" xfId="79" builtinId="9" hidden="1"/>
    <cellStyle name="Followed Hyperlink" xfId="80" builtinId="9" hidden="1"/>
    <cellStyle name="Followed Hyperlink" xfId="81" builtinId="9" hidden="1"/>
    <cellStyle name="Followed Hyperlink" xfId="82" builtinId="9" hidden="1"/>
    <cellStyle name="Followed Hyperlink" xfId="83" builtinId="9" hidden="1"/>
    <cellStyle name="Followed Hyperlink" xfId="84" builtinId="9" hidden="1"/>
    <cellStyle name="Followed Hyperlink" xfId="85" builtinId="9" hidden="1"/>
    <cellStyle name="Followed Hyperlink" xfId="86" builtinId="9" hidden="1"/>
    <cellStyle name="Followed Hyperlink" xfId="87" builtinId="9" hidden="1"/>
    <cellStyle name="Followed Hyperlink" xfId="88" builtinId="9" hidden="1"/>
    <cellStyle name="Followed Hyperlink" xfId="89" builtinId="9" hidden="1"/>
    <cellStyle name="Followed Hyperlink" xfId="90" builtinId="9" hidden="1"/>
    <cellStyle name="Followed Hyperlink" xfId="91" builtinId="9" hidden="1"/>
    <cellStyle name="Followed Hyperlink" xfId="92" builtinId="9" hidden="1"/>
    <cellStyle name="Followed Hyperlink" xfId="93" builtinId="9" hidden="1"/>
    <cellStyle name="Followed Hyperlink" xfId="94" builtinId="9" hidden="1"/>
    <cellStyle name="Followed Hyperlink" xfId="95" builtinId="9" hidden="1"/>
    <cellStyle name="Followed Hyperlink" xfId="96" builtinId="9" hidden="1"/>
    <cellStyle name="Followed Hyperlink" xfId="97" builtinId="9" hidden="1"/>
    <cellStyle name="Followed Hyperlink" xfId="98" builtinId="9" hidden="1"/>
    <cellStyle name="Followed Hyperlink" xfId="99" builtinId="9" hidden="1"/>
    <cellStyle name="Followed Hyperlink" xfId="100" builtinId="9" hidden="1"/>
    <cellStyle name="Followed Hyperlink" xfId="101" builtinId="9" hidden="1"/>
    <cellStyle name="Followed Hyperlink" xfId="102" builtinId="9" hidden="1"/>
    <cellStyle name="Followed Hyperlink" xfId="103" builtinId="9" hidden="1"/>
    <cellStyle name="Followed Hyperlink" xfId="104" builtinId="9" hidden="1"/>
    <cellStyle name="Followed Hyperlink" xfId="105" builtinId="9" hidden="1"/>
    <cellStyle name="Followed Hyperlink" xfId="106" builtinId="9" hidden="1"/>
    <cellStyle name="Followed Hyperlink" xfId="107" builtinId="9" hidden="1"/>
    <cellStyle name="Followed Hyperlink" xfId="108" builtinId="9" hidden="1"/>
    <cellStyle name="Followed Hyperlink" xfId="109" builtinId="9" hidden="1"/>
    <cellStyle name="Followed Hyperlink" xfId="110" builtinId="9" hidden="1"/>
    <cellStyle name="Followed Hyperlink" xfId="111" builtinId="9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43"/>
    </mc:Choice>
    <mc:Fallback>
      <c:style val="43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1"/>
          <c:order val="0"/>
          <c:invertIfNegative val="0"/>
          <c:cat>
            <c:numRef>
              <c:f>Sheet1!$Q$3:$Q$17</c:f>
              <c:numCache>
                <c:formatCode>General</c:formatCode>
                <c:ptCount val="15"/>
                <c:pt idx="0">
                  <c:v>30.0</c:v>
                </c:pt>
                <c:pt idx="1">
                  <c:v>35.0</c:v>
                </c:pt>
                <c:pt idx="2">
                  <c:v>40.0</c:v>
                </c:pt>
                <c:pt idx="3">
                  <c:v>45.0</c:v>
                </c:pt>
                <c:pt idx="4">
                  <c:v>50.0</c:v>
                </c:pt>
                <c:pt idx="5">
                  <c:v>55.0</c:v>
                </c:pt>
                <c:pt idx="6">
                  <c:v>60.0</c:v>
                </c:pt>
                <c:pt idx="7">
                  <c:v>65.0</c:v>
                </c:pt>
                <c:pt idx="8">
                  <c:v>70.0</c:v>
                </c:pt>
                <c:pt idx="9">
                  <c:v>75.0</c:v>
                </c:pt>
                <c:pt idx="10">
                  <c:v>80.0</c:v>
                </c:pt>
                <c:pt idx="11">
                  <c:v>85.0</c:v>
                </c:pt>
                <c:pt idx="12">
                  <c:v>90.0</c:v>
                </c:pt>
                <c:pt idx="13">
                  <c:v>95.0</c:v>
                </c:pt>
                <c:pt idx="14">
                  <c:v>100.0</c:v>
                </c:pt>
              </c:numCache>
            </c:numRef>
          </c:cat>
          <c:val>
            <c:numRef>
              <c:f>Sheet1!$R$3:$R$17</c:f>
              <c:numCache>
                <c:formatCode>General</c:formatCode>
                <c:ptCount val="15"/>
                <c:pt idx="0">
                  <c:v>0.0</c:v>
                </c:pt>
                <c:pt idx="1">
                  <c:v>0.0</c:v>
                </c:pt>
                <c:pt idx="2">
                  <c:v>0.0</c:v>
                </c:pt>
                <c:pt idx="3">
                  <c:v>4.0</c:v>
                </c:pt>
                <c:pt idx="4">
                  <c:v>0.0</c:v>
                </c:pt>
                <c:pt idx="5">
                  <c:v>1.0</c:v>
                </c:pt>
                <c:pt idx="6">
                  <c:v>2.0</c:v>
                </c:pt>
                <c:pt idx="7">
                  <c:v>3.0</c:v>
                </c:pt>
                <c:pt idx="8">
                  <c:v>2.0</c:v>
                </c:pt>
                <c:pt idx="9">
                  <c:v>6.0</c:v>
                </c:pt>
                <c:pt idx="10">
                  <c:v>4.0</c:v>
                </c:pt>
                <c:pt idx="11">
                  <c:v>5.0</c:v>
                </c:pt>
                <c:pt idx="12">
                  <c:v>1.0</c:v>
                </c:pt>
                <c:pt idx="13">
                  <c:v>1.0</c:v>
                </c:pt>
                <c:pt idx="14">
                  <c:v>2.0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2122735032"/>
        <c:axId val="2118516296"/>
      </c:barChart>
      <c:catAx>
        <c:axId val="2122735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18516296"/>
        <c:crosses val="autoZero"/>
        <c:auto val="1"/>
        <c:lblAlgn val="ctr"/>
        <c:lblOffset val="100"/>
        <c:noMultiLvlLbl val="0"/>
      </c:catAx>
      <c:valAx>
        <c:axId val="21185162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212273503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numRef>
              <c:f>Sheet1!$Q$3:$Q$17</c:f>
              <c:numCache>
                <c:formatCode>General</c:formatCode>
                <c:ptCount val="15"/>
                <c:pt idx="0">
                  <c:v>30.0</c:v>
                </c:pt>
                <c:pt idx="1">
                  <c:v>35.0</c:v>
                </c:pt>
                <c:pt idx="2">
                  <c:v>40.0</c:v>
                </c:pt>
                <c:pt idx="3">
                  <c:v>45.0</c:v>
                </c:pt>
                <c:pt idx="4">
                  <c:v>50.0</c:v>
                </c:pt>
                <c:pt idx="5">
                  <c:v>55.0</c:v>
                </c:pt>
                <c:pt idx="6">
                  <c:v>60.0</c:v>
                </c:pt>
                <c:pt idx="7">
                  <c:v>65.0</c:v>
                </c:pt>
                <c:pt idx="8">
                  <c:v>70.0</c:v>
                </c:pt>
                <c:pt idx="9">
                  <c:v>75.0</c:v>
                </c:pt>
                <c:pt idx="10">
                  <c:v>80.0</c:v>
                </c:pt>
                <c:pt idx="11">
                  <c:v>85.0</c:v>
                </c:pt>
                <c:pt idx="12">
                  <c:v>90.0</c:v>
                </c:pt>
                <c:pt idx="13">
                  <c:v>95.0</c:v>
                </c:pt>
                <c:pt idx="14">
                  <c:v>100.0</c:v>
                </c:pt>
              </c:numCache>
            </c:numRef>
          </c:cat>
          <c:val>
            <c:numRef>
              <c:f>Sheet1!$S$3:$S$17</c:f>
              <c:numCache>
                <c:formatCode>General</c:formatCode>
                <c:ptCount val="15"/>
                <c:pt idx="0">
                  <c:v>1.0</c:v>
                </c:pt>
                <c:pt idx="1">
                  <c:v>0.0</c:v>
                </c:pt>
                <c:pt idx="2">
                  <c:v>0.0</c:v>
                </c:pt>
                <c:pt idx="3">
                  <c:v>1.0</c:v>
                </c:pt>
                <c:pt idx="4">
                  <c:v>1.0</c:v>
                </c:pt>
                <c:pt idx="5">
                  <c:v>0.0</c:v>
                </c:pt>
                <c:pt idx="6">
                  <c:v>0.0</c:v>
                </c:pt>
                <c:pt idx="7">
                  <c:v>2.0</c:v>
                </c:pt>
                <c:pt idx="8">
                  <c:v>2.0</c:v>
                </c:pt>
                <c:pt idx="9">
                  <c:v>1.0</c:v>
                </c:pt>
                <c:pt idx="10">
                  <c:v>3.0</c:v>
                </c:pt>
                <c:pt idx="11">
                  <c:v>3.0</c:v>
                </c:pt>
                <c:pt idx="12">
                  <c:v>5.0</c:v>
                </c:pt>
                <c:pt idx="13">
                  <c:v>5.0</c:v>
                </c:pt>
                <c:pt idx="14">
                  <c:v>7.0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2118462152"/>
        <c:axId val="2118459048"/>
      </c:barChart>
      <c:catAx>
        <c:axId val="2118462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18459048"/>
        <c:crosses val="autoZero"/>
        <c:auto val="1"/>
        <c:lblAlgn val="ctr"/>
        <c:lblOffset val="100"/>
        <c:noMultiLvlLbl val="0"/>
      </c:catAx>
      <c:valAx>
        <c:axId val="211845904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211846215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numRef>
              <c:f>Sheet1!$Q$6:$Q$17</c:f>
              <c:numCache>
                <c:formatCode>General</c:formatCode>
                <c:ptCount val="12"/>
                <c:pt idx="0">
                  <c:v>45.0</c:v>
                </c:pt>
                <c:pt idx="1">
                  <c:v>50.0</c:v>
                </c:pt>
                <c:pt idx="2">
                  <c:v>55.0</c:v>
                </c:pt>
                <c:pt idx="3">
                  <c:v>60.0</c:v>
                </c:pt>
                <c:pt idx="4">
                  <c:v>65.0</c:v>
                </c:pt>
                <c:pt idx="5">
                  <c:v>70.0</c:v>
                </c:pt>
                <c:pt idx="6">
                  <c:v>75.0</c:v>
                </c:pt>
                <c:pt idx="7">
                  <c:v>80.0</c:v>
                </c:pt>
                <c:pt idx="8">
                  <c:v>85.0</c:v>
                </c:pt>
                <c:pt idx="9">
                  <c:v>90.0</c:v>
                </c:pt>
                <c:pt idx="10">
                  <c:v>95.0</c:v>
                </c:pt>
                <c:pt idx="11">
                  <c:v>100.0</c:v>
                </c:pt>
              </c:numCache>
            </c:numRef>
          </c:cat>
          <c:val>
            <c:numRef>
              <c:f>Sheet1!$T$6:$T$17</c:f>
              <c:numCache>
                <c:formatCode>General</c:formatCode>
                <c:ptCount val="12"/>
                <c:pt idx="0">
                  <c:v>1.0</c:v>
                </c:pt>
                <c:pt idx="1">
                  <c:v>1.0</c:v>
                </c:pt>
                <c:pt idx="2">
                  <c:v>1.0</c:v>
                </c:pt>
                <c:pt idx="3">
                  <c:v>1.0</c:v>
                </c:pt>
                <c:pt idx="4">
                  <c:v>4.0</c:v>
                </c:pt>
                <c:pt idx="5">
                  <c:v>2.0</c:v>
                </c:pt>
                <c:pt idx="6">
                  <c:v>4.0</c:v>
                </c:pt>
                <c:pt idx="7">
                  <c:v>4.0</c:v>
                </c:pt>
                <c:pt idx="8">
                  <c:v>3.0</c:v>
                </c:pt>
                <c:pt idx="9">
                  <c:v>5.0</c:v>
                </c:pt>
                <c:pt idx="10">
                  <c:v>0.0</c:v>
                </c:pt>
                <c:pt idx="11">
                  <c:v>2.0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2118433272"/>
        <c:axId val="2118430552"/>
      </c:barChart>
      <c:catAx>
        <c:axId val="2118433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18430552"/>
        <c:crosses val="autoZero"/>
        <c:auto val="1"/>
        <c:lblAlgn val="ctr"/>
        <c:lblOffset val="100"/>
        <c:tickLblSkip val="1"/>
        <c:tickMarkSkip val="2"/>
        <c:noMultiLvlLbl val="0"/>
      </c:catAx>
      <c:valAx>
        <c:axId val="2118430552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crossAx val="2118433272"/>
        <c:crosses val="max"/>
        <c:crossBetween val="between"/>
      </c:valAx>
    </c:plotArea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numRef>
              <c:f>Sheet1!$Q$4:$Q$17</c:f>
              <c:numCache>
                <c:formatCode>General</c:formatCode>
                <c:ptCount val="14"/>
                <c:pt idx="0">
                  <c:v>35.0</c:v>
                </c:pt>
                <c:pt idx="1">
                  <c:v>40.0</c:v>
                </c:pt>
                <c:pt idx="2">
                  <c:v>45.0</c:v>
                </c:pt>
                <c:pt idx="3">
                  <c:v>50.0</c:v>
                </c:pt>
                <c:pt idx="4">
                  <c:v>55.0</c:v>
                </c:pt>
                <c:pt idx="5">
                  <c:v>60.0</c:v>
                </c:pt>
                <c:pt idx="6">
                  <c:v>65.0</c:v>
                </c:pt>
                <c:pt idx="7">
                  <c:v>70.0</c:v>
                </c:pt>
                <c:pt idx="8">
                  <c:v>75.0</c:v>
                </c:pt>
                <c:pt idx="9">
                  <c:v>80.0</c:v>
                </c:pt>
                <c:pt idx="10">
                  <c:v>85.0</c:v>
                </c:pt>
                <c:pt idx="11">
                  <c:v>90.0</c:v>
                </c:pt>
                <c:pt idx="12">
                  <c:v>95.0</c:v>
                </c:pt>
                <c:pt idx="13">
                  <c:v>100.0</c:v>
                </c:pt>
              </c:numCache>
            </c:numRef>
          </c:cat>
          <c:val>
            <c:numRef>
              <c:f>Sheet1!$U$4:$U$17</c:f>
              <c:numCache>
                <c:formatCode>General</c:formatCode>
                <c:ptCount val="14"/>
                <c:pt idx="0">
                  <c:v>0.0</c:v>
                </c:pt>
                <c:pt idx="1">
                  <c:v>0.0</c:v>
                </c:pt>
                <c:pt idx="2">
                  <c:v>0.0</c:v>
                </c:pt>
                <c:pt idx="3">
                  <c:v>0.0</c:v>
                </c:pt>
                <c:pt idx="4">
                  <c:v>0.0</c:v>
                </c:pt>
                <c:pt idx="5">
                  <c:v>0.0</c:v>
                </c:pt>
                <c:pt idx="6">
                  <c:v>0.0</c:v>
                </c:pt>
                <c:pt idx="7">
                  <c:v>0.0</c:v>
                </c:pt>
                <c:pt idx="8">
                  <c:v>0.0</c:v>
                </c:pt>
                <c:pt idx="9">
                  <c:v>0.0</c:v>
                </c:pt>
                <c:pt idx="10">
                  <c:v>0.0</c:v>
                </c:pt>
                <c:pt idx="11">
                  <c:v>0.0</c:v>
                </c:pt>
                <c:pt idx="12">
                  <c:v>0.0</c:v>
                </c:pt>
                <c:pt idx="13">
                  <c:v>0.0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2118402408"/>
        <c:axId val="2118394760"/>
      </c:barChart>
      <c:catAx>
        <c:axId val="2118402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18394760"/>
        <c:crosses val="autoZero"/>
        <c:auto val="1"/>
        <c:lblAlgn val="ctr"/>
        <c:lblOffset val="100"/>
        <c:noMultiLvlLbl val="0"/>
      </c:catAx>
      <c:valAx>
        <c:axId val="21183947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211840240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numRef>
              <c:f>Sheet1!$R$24:$R$34</c:f>
              <c:numCache>
                <c:formatCode>General</c:formatCode>
                <c:ptCount val="11"/>
                <c:pt idx="0">
                  <c:v>50.0</c:v>
                </c:pt>
                <c:pt idx="1">
                  <c:v>55.0</c:v>
                </c:pt>
                <c:pt idx="2">
                  <c:v>60.0</c:v>
                </c:pt>
                <c:pt idx="3">
                  <c:v>65.0</c:v>
                </c:pt>
                <c:pt idx="4">
                  <c:v>70.0</c:v>
                </c:pt>
                <c:pt idx="5">
                  <c:v>75.0</c:v>
                </c:pt>
                <c:pt idx="6">
                  <c:v>80.0</c:v>
                </c:pt>
                <c:pt idx="7">
                  <c:v>85.0</c:v>
                </c:pt>
                <c:pt idx="8">
                  <c:v>90.0</c:v>
                </c:pt>
                <c:pt idx="9">
                  <c:v>95.0</c:v>
                </c:pt>
                <c:pt idx="10">
                  <c:v>100.0</c:v>
                </c:pt>
              </c:numCache>
            </c:numRef>
          </c:cat>
          <c:val>
            <c:numRef>
              <c:f>Sheet1!$S$24:$S$34</c:f>
              <c:numCache>
                <c:formatCode>General</c:formatCode>
                <c:ptCount val="11"/>
                <c:pt idx="0">
                  <c:v>1.0</c:v>
                </c:pt>
                <c:pt idx="1">
                  <c:v>0.0</c:v>
                </c:pt>
                <c:pt idx="2">
                  <c:v>1.0</c:v>
                </c:pt>
                <c:pt idx="3">
                  <c:v>1.0</c:v>
                </c:pt>
                <c:pt idx="4">
                  <c:v>2.0</c:v>
                </c:pt>
                <c:pt idx="5">
                  <c:v>5.0</c:v>
                </c:pt>
                <c:pt idx="6">
                  <c:v>2.0</c:v>
                </c:pt>
                <c:pt idx="7">
                  <c:v>8.0</c:v>
                </c:pt>
                <c:pt idx="8">
                  <c:v>5.0</c:v>
                </c:pt>
                <c:pt idx="9">
                  <c:v>2.0</c:v>
                </c:pt>
                <c:pt idx="10">
                  <c:v>0.0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axId val="2118365336"/>
        <c:axId val="2118368344"/>
      </c:barChart>
      <c:catAx>
        <c:axId val="2118365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18368344"/>
        <c:crosses val="autoZero"/>
        <c:auto val="1"/>
        <c:lblAlgn val="ctr"/>
        <c:lblOffset val="100"/>
        <c:noMultiLvlLbl val="0"/>
      </c:catAx>
      <c:valAx>
        <c:axId val="21183683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211836533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numRef>
              <c:f>Sheet1!$Q$4:$Q$18</c:f>
              <c:numCache>
                <c:formatCode>General</c:formatCode>
                <c:ptCount val="15"/>
                <c:pt idx="0">
                  <c:v>35.0</c:v>
                </c:pt>
                <c:pt idx="1">
                  <c:v>40.0</c:v>
                </c:pt>
                <c:pt idx="2">
                  <c:v>45.0</c:v>
                </c:pt>
                <c:pt idx="3">
                  <c:v>50.0</c:v>
                </c:pt>
                <c:pt idx="4">
                  <c:v>55.0</c:v>
                </c:pt>
                <c:pt idx="5">
                  <c:v>60.0</c:v>
                </c:pt>
                <c:pt idx="6">
                  <c:v>65.0</c:v>
                </c:pt>
                <c:pt idx="7">
                  <c:v>70.0</c:v>
                </c:pt>
                <c:pt idx="8">
                  <c:v>75.0</c:v>
                </c:pt>
                <c:pt idx="9">
                  <c:v>80.0</c:v>
                </c:pt>
                <c:pt idx="10">
                  <c:v>85.0</c:v>
                </c:pt>
                <c:pt idx="11">
                  <c:v>90.0</c:v>
                </c:pt>
                <c:pt idx="12">
                  <c:v>95.0</c:v>
                </c:pt>
                <c:pt idx="13">
                  <c:v>100.0</c:v>
                </c:pt>
                <c:pt idx="14">
                  <c:v>105.0</c:v>
                </c:pt>
              </c:numCache>
            </c:numRef>
          </c:cat>
          <c:val>
            <c:numRef>
              <c:f>Sheet1!$V$4:$V$17</c:f>
              <c:numCache>
                <c:formatCode>General</c:formatCode>
                <c:ptCount val="14"/>
                <c:pt idx="0">
                  <c:v>0.0</c:v>
                </c:pt>
                <c:pt idx="1">
                  <c:v>0.0</c:v>
                </c:pt>
                <c:pt idx="2">
                  <c:v>0.0</c:v>
                </c:pt>
                <c:pt idx="3">
                  <c:v>0.0</c:v>
                </c:pt>
                <c:pt idx="4">
                  <c:v>0.0</c:v>
                </c:pt>
                <c:pt idx="5">
                  <c:v>0.0</c:v>
                </c:pt>
                <c:pt idx="6">
                  <c:v>0.0</c:v>
                </c:pt>
                <c:pt idx="7">
                  <c:v>0.0</c:v>
                </c:pt>
                <c:pt idx="8">
                  <c:v>0.0</c:v>
                </c:pt>
                <c:pt idx="9">
                  <c:v>0.0</c:v>
                </c:pt>
                <c:pt idx="10">
                  <c:v>0.0</c:v>
                </c:pt>
                <c:pt idx="11">
                  <c:v>0.0</c:v>
                </c:pt>
                <c:pt idx="12">
                  <c:v>0.0</c:v>
                </c:pt>
                <c:pt idx="13">
                  <c:v>0.0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2118340632"/>
        <c:axId val="2118338200"/>
      </c:barChart>
      <c:catAx>
        <c:axId val="2118340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18338200"/>
        <c:crosses val="autoZero"/>
        <c:auto val="1"/>
        <c:lblAlgn val="ctr"/>
        <c:lblOffset val="100"/>
        <c:noMultiLvlLbl val="0"/>
      </c:catAx>
      <c:valAx>
        <c:axId val="21183382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211834063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4" Type="http://schemas.openxmlformats.org/officeDocument/2006/relationships/chart" Target="../charts/chart4.xml"/><Relationship Id="rId5" Type="http://schemas.openxmlformats.org/officeDocument/2006/relationships/chart" Target="../charts/chart5.xml"/><Relationship Id="rId6" Type="http://schemas.openxmlformats.org/officeDocument/2006/relationships/chart" Target="../charts/chart6.xml"/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241300</xdr:colOff>
      <xdr:row>1</xdr:row>
      <xdr:rowOff>139700</xdr:rowOff>
    </xdr:from>
    <xdr:to>
      <xdr:col>26</xdr:col>
      <xdr:colOff>38100</xdr:colOff>
      <xdr:row>10</xdr:row>
      <xdr:rowOff>114300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26</xdr:col>
      <xdr:colOff>139700</xdr:colOff>
      <xdr:row>1</xdr:row>
      <xdr:rowOff>177800</xdr:rowOff>
    </xdr:from>
    <xdr:to>
      <xdr:col>29</xdr:col>
      <xdr:colOff>685800</xdr:colOff>
      <xdr:row>10</xdr:row>
      <xdr:rowOff>25400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22</xdr:col>
      <xdr:colOff>228600</xdr:colOff>
      <xdr:row>12</xdr:row>
      <xdr:rowOff>63500</xdr:rowOff>
    </xdr:from>
    <xdr:to>
      <xdr:col>25</xdr:col>
      <xdr:colOff>787400</xdr:colOff>
      <xdr:row>23</xdr:row>
      <xdr:rowOff>50800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26</xdr:col>
      <xdr:colOff>38100</xdr:colOff>
      <xdr:row>12</xdr:row>
      <xdr:rowOff>25400</xdr:rowOff>
    </xdr:from>
    <xdr:to>
      <xdr:col>29</xdr:col>
      <xdr:colOff>609600</xdr:colOff>
      <xdr:row>23</xdr:row>
      <xdr:rowOff>50800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19</xdr:col>
      <xdr:colOff>812800</xdr:colOff>
      <xdr:row>25</xdr:row>
      <xdr:rowOff>177800</xdr:rowOff>
    </xdr:from>
    <xdr:to>
      <xdr:col>26</xdr:col>
      <xdr:colOff>279400</xdr:colOff>
      <xdr:row>40</xdr:row>
      <xdr:rowOff>152400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30</xdr:col>
      <xdr:colOff>63500</xdr:colOff>
      <xdr:row>5</xdr:row>
      <xdr:rowOff>63500</xdr:rowOff>
    </xdr:from>
    <xdr:to>
      <xdr:col>35</xdr:col>
      <xdr:colOff>647700</xdr:colOff>
      <xdr:row>21</xdr:row>
      <xdr:rowOff>190500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25"/>
  <sheetViews>
    <sheetView tabSelected="1" workbookViewId="0">
      <selection activeCell="Q14" sqref="Q14"/>
    </sheetView>
  </sheetViews>
  <sheetFormatPr baseColWidth="10" defaultRowHeight="15" x14ac:dyDescent="0"/>
  <cols>
    <col min="1" max="1" width="8.1640625" style="44" bestFit="1" customWidth="1"/>
    <col min="2" max="2" width="12.1640625" style="1" customWidth="1"/>
    <col min="3" max="3" width="5.83203125" style="4" customWidth="1"/>
    <col min="4" max="4" width="12.1640625" style="12" customWidth="1"/>
    <col min="5" max="5" width="5.83203125" style="4" customWidth="1"/>
    <col min="6" max="6" width="12.1640625" style="11" customWidth="1"/>
    <col min="7" max="7" width="5.83203125" style="4" customWidth="1"/>
    <col min="8" max="8" width="12.1640625" style="11" hidden="1" customWidth="1"/>
    <col min="9" max="9" width="6.6640625" style="9" hidden="1" customWidth="1"/>
    <col min="10" max="10" width="10.1640625" style="11" hidden="1" customWidth="1"/>
    <col min="11" max="11" width="12" style="9" hidden="1" customWidth="1"/>
    <col min="12" max="12" width="12" style="38" customWidth="1"/>
    <col min="13" max="13" width="9.1640625" style="28" hidden="1" customWidth="1"/>
    <col min="14" max="14" width="14.6640625" style="41" hidden="1" customWidth="1"/>
    <col min="15" max="15" width="6.33203125" style="21" hidden="1" customWidth="1"/>
    <col min="16" max="16" width="6.33203125" style="28" customWidth="1"/>
    <col min="17" max="17" width="10.83203125" style="3" customWidth="1"/>
    <col min="18" max="18" width="16.33203125" style="3" customWidth="1"/>
    <col min="19" max="21" width="10.83203125" style="17" customWidth="1"/>
    <col min="22" max="22" width="10.83203125" style="29" customWidth="1"/>
    <col min="23" max="28" width="10.83203125" style="2" customWidth="1"/>
    <col min="29" max="30" width="10.83203125" style="3" customWidth="1"/>
    <col min="31" max="31" width="10.83203125" style="2" customWidth="1"/>
    <col min="32" max="16384" width="10.83203125" style="2"/>
  </cols>
  <sheetData>
    <row r="1" spans="1:31">
      <c r="A1" s="43" t="s">
        <v>11</v>
      </c>
      <c r="B1" s="24" t="s">
        <v>0</v>
      </c>
      <c r="C1" s="10" t="s">
        <v>12</v>
      </c>
      <c r="D1" s="13" t="s">
        <v>1</v>
      </c>
      <c r="E1" s="15" t="s">
        <v>18</v>
      </c>
      <c r="F1" s="13" t="s">
        <v>2</v>
      </c>
      <c r="G1" s="15" t="s">
        <v>12</v>
      </c>
      <c r="H1" s="13" t="s">
        <v>3</v>
      </c>
      <c r="I1" s="14" t="s">
        <v>12</v>
      </c>
      <c r="J1" s="13" t="s">
        <v>10</v>
      </c>
      <c r="K1" s="31" t="s">
        <v>16</v>
      </c>
      <c r="L1" s="33" t="s">
        <v>17</v>
      </c>
      <c r="M1" s="34" t="s">
        <v>13</v>
      </c>
      <c r="N1" s="40" t="s">
        <v>14</v>
      </c>
      <c r="O1" s="35" t="s">
        <v>9</v>
      </c>
      <c r="R1" s="3" t="s">
        <v>5</v>
      </c>
      <c r="S1" s="17" t="s">
        <v>6</v>
      </c>
      <c r="T1" s="17" t="s">
        <v>7</v>
      </c>
      <c r="U1" s="17" t="s">
        <v>8</v>
      </c>
      <c r="V1" s="29" t="s">
        <v>15</v>
      </c>
      <c r="X1" s="6" t="s">
        <v>5</v>
      </c>
      <c r="AA1" s="3"/>
      <c r="AB1" s="3" t="s">
        <v>6</v>
      </c>
      <c r="AC1" s="2"/>
      <c r="AD1" s="2"/>
    </row>
    <row r="2" spans="1:31">
      <c r="A2" s="45">
        <v>230</v>
      </c>
      <c r="B2" s="20">
        <v>34</v>
      </c>
      <c r="C2" s="11">
        <f>100*B2/50</f>
        <v>68</v>
      </c>
      <c r="D2" s="8">
        <v>37.75</v>
      </c>
      <c r="E2" s="11">
        <f>D2*100/52</f>
        <v>72.59615384615384</v>
      </c>
      <c r="F2" s="8">
        <v>41</v>
      </c>
      <c r="G2" s="11">
        <f>F2*100/50</f>
        <v>82</v>
      </c>
      <c r="H2" s="30"/>
      <c r="I2" s="27"/>
      <c r="J2" s="8"/>
      <c r="K2" s="27"/>
      <c r="L2" s="37">
        <f>AVERAGE(C2,E2,G2,I2,K2)</f>
        <v>74.198717948717942</v>
      </c>
      <c r="Q2" s="3">
        <v>25</v>
      </c>
      <c r="R2" s="3">
        <f t="array" ref="R2:R18">FREQUENCY(C2:C32,Q2:Q18)</f>
        <v>0</v>
      </c>
      <c r="S2" s="17">
        <f t="array" ref="S2:S18">FREQUENCY(E2:E32,Q2:Q18)</f>
        <v>0</v>
      </c>
      <c r="T2" s="7">
        <f t="array" ref="T2:T18">FREQUENCY(G2:G32,Q2:Q18)</f>
        <v>0</v>
      </c>
      <c r="U2" s="17">
        <f t="array" ref="U2:U18">FREQUENCY(I2:I32,Q2:Q18)</f>
        <v>0</v>
      </c>
      <c r="V2" s="29">
        <f t="array" ref="V2:V18">FREQUENCY(K2:K32,Q2:Q18)</f>
        <v>0</v>
      </c>
      <c r="AA2" s="3"/>
      <c r="AB2" s="3"/>
      <c r="AC2" s="2"/>
      <c r="AD2" s="2"/>
    </row>
    <row r="3" spans="1:31">
      <c r="A3" s="45">
        <v>326</v>
      </c>
      <c r="B3" s="20">
        <v>40.5</v>
      </c>
      <c r="C3" s="11">
        <f>100*B3/50</f>
        <v>81</v>
      </c>
      <c r="D3" s="8">
        <v>48</v>
      </c>
      <c r="E3" s="11">
        <f>D3*100/52</f>
        <v>92.307692307692307</v>
      </c>
      <c r="F3" s="8">
        <v>48</v>
      </c>
      <c r="G3" s="11">
        <f>F3*100/50</f>
        <v>96</v>
      </c>
      <c r="H3" s="30"/>
      <c r="I3" s="27"/>
      <c r="J3" s="8"/>
      <c r="K3" s="27"/>
      <c r="L3" s="37">
        <f>AVERAGE(C3,E3,G3,I3,K3)</f>
        <v>89.769230769230774</v>
      </c>
      <c r="Q3" s="3">
        <v>30</v>
      </c>
      <c r="R3" s="3">
        <v>0</v>
      </c>
      <c r="S3" s="17">
        <v>1</v>
      </c>
      <c r="T3" s="17">
        <v>0</v>
      </c>
      <c r="U3" s="17">
        <v>0</v>
      </c>
      <c r="V3" s="29">
        <v>0</v>
      </c>
      <c r="AA3" s="3"/>
      <c r="AB3" s="3"/>
      <c r="AC3" s="2"/>
      <c r="AD3" s="2"/>
    </row>
    <row r="4" spans="1:31">
      <c r="A4" s="45">
        <v>339</v>
      </c>
      <c r="B4" s="23">
        <v>36.5</v>
      </c>
      <c r="C4" s="11">
        <f>100*B4/50</f>
        <v>73</v>
      </c>
      <c r="D4" s="8">
        <v>47.5</v>
      </c>
      <c r="E4" s="11">
        <f>D4*100/52</f>
        <v>91.34615384615384</v>
      </c>
      <c r="F4" s="8">
        <v>41.25</v>
      </c>
      <c r="G4" s="11">
        <f>F4*100/50</f>
        <v>82.5</v>
      </c>
      <c r="H4" s="30"/>
      <c r="I4" s="27"/>
      <c r="J4" s="8"/>
      <c r="K4" s="27"/>
      <c r="L4" s="37">
        <f>AVERAGE(C4,E4,G4,I4,K4)</f>
        <v>82.282051282051285</v>
      </c>
      <c r="Q4" s="3">
        <v>35</v>
      </c>
      <c r="R4" s="3">
        <v>0</v>
      </c>
      <c r="S4" s="6">
        <v>0</v>
      </c>
      <c r="T4" s="17">
        <v>0</v>
      </c>
      <c r="U4" s="17">
        <v>0</v>
      </c>
      <c r="V4" s="29">
        <v>0</v>
      </c>
      <c r="AA4" s="3"/>
      <c r="AB4" s="3"/>
      <c r="AC4" s="2"/>
      <c r="AD4" s="2"/>
    </row>
    <row r="5" spans="1:31">
      <c r="A5" s="46">
        <v>1647</v>
      </c>
      <c r="B5" s="29">
        <v>22.25</v>
      </c>
      <c r="C5" s="11">
        <f>100*B5/50</f>
        <v>44.5</v>
      </c>
      <c r="D5" s="8">
        <v>32.5</v>
      </c>
      <c r="E5" s="11">
        <f>D5*100/52</f>
        <v>62.5</v>
      </c>
      <c r="F5" s="8">
        <v>18</v>
      </c>
      <c r="G5" s="11">
        <f>F5*100/50</f>
        <v>36</v>
      </c>
      <c r="H5" s="30"/>
      <c r="I5" s="27"/>
      <c r="J5" s="8"/>
      <c r="K5" s="27"/>
      <c r="L5" s="37"/>
      <c r="Q5" s="3">
        <v>40</v>
      </c>
      <c r="R5" s="3">
        <v>0</v>
      </c>
      <c r="S5" s="17">
        <v>0</v>
      </c>
      <c r="T5" s="17">
        <v>2</v>
      </c>
      <c r="U5" s="17">
        <v>0</v>
      </c>
      <c r="V5" s="29">
        <v>0</v>
      </c>
      <c r="AA5" s="3"/>
      <c r="AB5" s="3"/>
      <c r="AC5" s="2"/>
      <c r="AD5" s="2"/>
      <c r="AE5" s="2" t="s">
        <v>15</v>
      </c>
    </row>
    <row r="6" spans="1:31">
      <c r="A6" s="45">
        <v>1702</v>
      </c>
      <c r="B6" s="26">
        <v>41.25</v>
      </c>
      <c r="C6" s="11">
        <f>100*B6/50</f>
        <v>82.5</v>
      </c>
      <c r="D6" s="8">
        <v>50</v>
      </c>
      <c r="E6" s="11">
        <f>D6*100/52</f>
        <v>96.15384615384616</v>
      </c>
      <c r="F6" s="8">
        <v>49</v>
      </c>
      <c r="G6" s="11">
        <f>F6*100/50</f>
        <v>98</v>
      </c>
      <c r="H6" s="30"/>
      <c r="I6" s="27"/>
      <c r="J6" s="8"/>
      <c r="K6" s="27"/>
      <c r="L6" s="37">
        <f>AVERAGE(C6,E6,G6,I6,K6)</f>
        <v>92.21794871794873</v>
      </c>
      <c r="Q6" s="3">
        <v>45</v>
      </c>
      <c r="R6" s="3">
        <v>4</v>
      </c>
      <c r="S6" s="17">
        <v>1</v>
      </c>
      <c r="T6" s="17">
        <v>1</v>
      </c>
      <c r="U6" s="17">
        <v>0</v>
      </c>
      <c r="V6" s="29">
        <v>0</v>
      </c>
      <c r="AA6" s="3"/>
      <c r="AB6" s="3"/>
      <c r="AC6" s="2"/>
      <c r="AD6" s="2"/>
    </row>
    <row r="7" spans="1:31">
      <c r="A7" s="45">
        <v>1770</v>
      </c>
      <c r="B7" s="20">
        <v>48.5</v>
      </c>
      <c r="C7" s="11">
        <f>100*B7/50</f>
        <v>97</v>
      </c>
      <c r="D7" s="8">
        <v>51.5</v>
      </c>
      <c r="E7" s="11">
        <f>D7*100/52</f>
        <v>99.038461538461533</v>
      </c>
      <c r="F7" s="8">
        <v>43.5</v>
      </c>
      <c r="G7" s="11">
        <f>F7*100/50</f>
        <v>87</v>
      </c>
      <c r="H7" s="30"/>
      <c r="I7" s="27"/>
      <c r="J7" s="8"/>
      <c r="K7" s="27"/>
      <c r="L7" s="37">
        <f>AVERAGE(C7,E7,G7,I7,K7)</f>
        <v>94.346153846153854</v>
      </c>
      <c r="Q7" s="3">
        <v>50</v>
      </c>
      <c r="R7" s="3">
        <v>0</v>
      </c>
      <c r="S7" s="17">
        <v>1</v>
      </c>
      <c r="T7" s="17">
        <v>1</v>
      </c>
      <c r="U7" s="17">
        <v>0</v>
      </c>
      <c r="V7" s="29">
        <v>0</v>
      </c>
      <c r="AA7" s="3"/>
      <c r="AB7" s="3"/>
      <c r="AC7" s="2"/>
      <c r="AD7" s="2"/>
    </row>
    <row r="8" spans="1:31">
      <c r="A8" s="45">
        <v>2058</v>
      </c>
      <c r="B8" s="20">
        <v>37.75</v>
      </c>
      <c r="C8" s="11">
        <f>100*B8/50</f>
        <v>75.5</v>
      </c>
      <c r="D8" s="8">
        <v>43.5</v>
      </c>
      <c r="E8" s="11">
        <f>D8*100/52</f>
        <v>83.65384615384616</v>
      </c>
      <c r="F8" s="8">
        <v>44</v>
      </c>
      <c r="G8" s="11">
        <f>F8*100/50</f>
        <v>88</v>
      </c>
      <c r="H8" s="30"/>
      <c r="I8" s="27"/>
      <c r="J8" s="8"/>
      <c r="K8" s="27"/>
      <c r="L8" s="37">
        <f>AVERAGE(C8,E8,G8,I8,K8)</f>
        <v>82.384615384615387</v>
      </c>
      <c r="Q8" s="3">
        <v>55</v>
      </c>
      <c r="R8" s="3">
        <v>1</v>
      </c>
      <c r="S8" s="17">
        <v>0</v>
      </c>
      <c r="T8" s="17">
        <v>1</v>
      </c>
      <c r="U8" s="17">
        <v>0</v>
      </c>
      <c r="V8" s="29">
        <v>0</v>
      </c>
      <c r="AA8" s="3"/>
      <c r="AB8" s="3"/>
      <c r="AC8" s="2"/>
      <c r="AD8" s="2"/>
    </row>
    <row r="9" spans="1:31">
      <c r="A9" s="45">
        <v>2375</v>
      </c>
      <c r="B9" s="20">
        <v>35.75</v>
      </c>
      <c r="C9" s="11">
        <f>100*B9/50</f>
        <v>71.5</v>
      </c>
      <c r="D9" s="8">
        <v>46.75</v>
      </c>
      <c r="E9" s="11">
        <f>D9*100/52</f>
        <v>89.90384615384616</v>
      </c>
      <c r="F9" s="8">
        <v>32</v>
      </c>
      <c r="G9" s="11">
        <f>F9*100/50</f>
        <v>64</v>
      </c>
      <c r="H9" s="30"/>
      <c r="I9" s="27"/>
      <c r="J9" s="8"/>
      <c r="K9" s="27"/>
      <c r="L9" s="37">
        <f>AVERAGE(C9,E9,G9,I9,K9)</f>
        <v>75.134615384615387</v>
      </c>
      <c r="O9" s="22"/>
      <c r="Q9" s="3">
        <v>60</v>
      </c>
      <c r="R9" s="3">
        <v>2</v>
      </c>
      <c r="S9" s="17">
        <v>0</v>
      </c>
      <c r="T9" s="17">
        <v>1</v>
      </c>
      <c r="U9" s="17">
        <v>0</v>
      </c>
      <c r="V9" s="29">
        <v>0</v>
      </c>
      <c r="AA9" s="3"/>
      <c r="AB9" s="3"/>
      <c r="AC9" s="2"/>
      <c r="AD9" s="2"/>
    </row>
    <row r="10" spans="1:31">
      <c r="A10" s="45">
        <v>2532</v>
      </c>
      <c r="B10" s="20">
        <v>30</v>
      </c>
      <c r="C10" s="11">
        <f>100*B10/50</f>
        <v>60</v>
      </c>
      <c r="D10" s="8">
        <v>47</v>
      </c>
      <c r="E10" s="11">
        <f>D10*100/52</f>
        <v>90.384615384615387</v>
      </c>
      <c r="F10" s="8">
        <v>32</v>
      </c>
      <c r="G10" s="11">
        <f>F10*100/50</f>
        <v>64</v>
      </c>
      <c r="H10" s="30"/>
      <c r="I10" s="27"/>
      <c r="J10" s="8"/>
      <c r="K10" s="27"/>
      <c r="L10" s="37">
        <f>AVERAGE(C10,E10,G10,I10,K10)</f>
        <v>71.461538461538467</v>
      </c>
      <c r="Q10" s="3">
        <v>65</v>
      </c>
      <c r="R10" s="3">
        <v>3</v>
      </c>
      <c r="S10" s="17">
        <v>2</v>
      </c>
      <c r="T10" s="17">
        <v>4</v>
      </c>
      <c r="U10" s="17">
        <v>0</v>
      </c>
      <c r="V10" s="29">
        <v>0</v>
      </c>
      <c r="AA10" s="3"/>
      <c r="AB10" s="3"/>
      <c r="AC10" s="2"/>
      <c r="AD10" s="2"/>
    </row>
    <row r="11" spans="1:31">
      <c r="A11" s="45">
        <v>3262</v>
      </c>
      <c r="B11" s="26">
        <v>22.25</v>
      </c>
      <c r="C11" s="11">
        <f>100*B11/50</f>
        <v>44.5</v>
      </c>
      <c r="D11" s="8">
        <v>14</v>
      </c>
      <c r="E11" s="11">
        <f>D11*100/52</f>
        <v>26.923076923076923</v>
      </c>
      <c r="F11" s="8"/>
      <c r="G11" s="11"/>
      <c r="H11" s="30"/>
      <c r="I11" s="27"/>
      <c r="J11" s="8"/>
      <c r="K11" s="27"/>
      <c r="L11" s="37"/>
      <c r="Q11" s="3">
        <v>70</v>
      </c>
      <c r="R11" s="3">
        <v>2</v>
      </c>
      <c r="S11" s="17">
        <v>2</v>
      </c>
      <c r="T11" s="17">
        <v>2</v>
      </c>
      <c r="U11" s="17">
        <v>0</v>
      </c>
      <c r="V11" s="29">
        <v>0</v>
      </c>
      <c r="W11" s="3"/>
      <c r="AA11" s="3"/>
      <c r="AB11" s="6"/>
      <c r="AC11" s="2"/>
      <c r="AD11" s="2"/>
    </row>
    <row r="12" spans="1:31">
      <c r="A12" s="45">
        <v>3349</v>
      </c>
      <c r="B12" s="20">
        <v>40</v>
      </c>
      <c r="C12" s="11">
        <f>100*B12/50</f>
        <v>80</v>
      </c>
      <c r="D12" s="8">
        <v>46.75</v>
      </c>
      <c r="E12" s="11">
        <f>D12*100/52</f>
        <v>89.90384615384616</v>
      </c>
      <c r="F12" s="8">
        <v>43.5</v>
      </c>
      <c r="G12" s="11">
        <f>F12*100/50</f>
        <v>87</v>
      </c>
      <c r="H12" s="30"/>
      <c r="I12" s="27"/>
      <c r="J12" s="8"/>
      <c r="K12" s="27"/>
      <c r="L12" s="37">
        <f>AVERAGE(C12,E12,G12,I12,K12)</f>
        <v>85.634615384615401</v>
      </c>
      <c r="Q12" s="3">
        <v>75</v>
      </c>
      <c r="R12" s="3">
        <v>6</v>
      </c>
      <c r="S12" s="17">
        <v>1</v>
      </c>
      <c r="T12" s="17">
        <v>4</v>
      </c>
      <c r="U12" s="17">
        <v>0</v>
      </c>
      <c r="V12" s="29">
        <v>0</v>
      </c>
      <c r="AA12" s="3"/>
      <c r="AB12" s="6"/>
      <c r="AC12" s="2"/>
      <c r="AD12" s="2"/>
    </row>
    <row r="13" spans="1:31">
      <c r="A13" s="45">
        <v>3876</v>
      </c>
      <c r="B13" s="20">
        <v>38</v>
      </c>
      <c r="C13" s="11">
        <f>100*B13/50</f>
        <v>76</v>
      </c>
      <c r="D13" s="8">
        <v>48</v>
      </c>
      <c r="E13" s="11">
        <f>D13*100/52</f>
        <v>92.307692307692307</v>
      </c>
      <c r="F13" s="8">
        <v>38.5</v>
      </c>
      <c r="G13" s="11">
        <f>F13*100/50</f>
        <v>77</v>
      </c>
      <c r="H13" s="30"/>
      <c r="I13" s="27"/>
      <c r="J13" s="8"/>
      <c r="K13" s="27"/>
      <c r="L13" s="37">
        <f>AVERAGE(C13,E13,G13,I13,K13)</f>
        <v>81.769230769230774</v>
      </c>
      <c r="Q13" s="3">
        <v>80</v>
      </c>
      <c r="R13" s="3">
        <v>4</v>
      </c>
      <c r="S13" s="17">
        <v>3</v>
      </c>
      <c r="T13" s="17">
        <v>4</v>
      </c>
      <c r="U13" s="6">
        <v>0</v>
      </c>
      <c r="V13" s="6">
        <v>0</v>
      </c>
      <c r="AA13" s="3"/>
      <c r="AB13" s="6"/>
      <c r="AC13" s="2"/>
      <c r="AD13" s="2"/>
    </row>
    <row r="14" spans="1:31">
      <c r="A14" s="45">
        <v>4390</v>
      </c>
      <c r="B14" s="20">
        <v>41.25</v>
      </c>
      <c r="C14" s="11">
        <f>100*B14/50</f>
        <v>82.5</v>
      </c>
      <c r="D14" s="8">
        <v>52</v>
      </c>
      <c r="E14" s="11">
        <f>D14*100/52</f>
        <v>100</v>
      </c>
      <c r="F14" s="8">
        <v>40.5</v>
      </c>
      <c r="G14" s="11">
        <f>F14*100/50</f>
        <v>81</v>
      </c>
      <c r="H14" s="30"/>
      <c r="I14" s="27"/>
      <c r="J14" s="8"/>
      <c r="K14" s="27"/>
      <c r="L14" s="37">
        <f>AVERAGE(C14,E14,G14,I14,K14)</f>
        <v>87.833333333333329</v>
      </c>
      <c r="Q14" s="3">
        <v>85</v>
      </c>
      <c r="R14" s="3">
        <v>5</v>
      </c>
      <c r="S14" s="17">
        <v>3</v>
      </c>
      <c r="T14" s="17">
        <v>3</v>
      </c>
      <c r="U14" s="17">
        <v>0</v>
      </c>
      <c r="V14" s="29">
        <v>0</v>
      </c>
      <c r="X14" s="2" t="s">
        <v>7</v>
      </c>
      <c r="AA14" s="3"/>
      <c r="AB14" s="6" t="s">
        <v>8</v>
      </c>
      <c r="AC14" s="2"/>
      <c r="AD14" s="2"/>
    </row>
    <row r="15" spans="1:31">
      <c r="A15" s="45">
        <v>4568</v>
      </c>
      <c r="B15" s="20">
        <v>43.5</v>
      </c>
      <c r="C15" s="11">
        <f>100*B15/50</f>
        <v>87</v>
      </c>
      <c r="D15" s="8">
        <v>49.75</v>
      </c>
      <c r="E15" s="11">
        <f>D15*100/52</f>
        <v>95.67307692307692</v>
      </c>
      <c r="F15" s="8">
        <v>40</v>
      </c>
      <c r="G15" s="11">
        <f>F15*100/50</f>
        <v>80</v>
      </c>
      <c r="H15" s="30"/>
      <c r="I15" s="27"/>
      <c r="J15" s="8"/>
      <c r="K15" s="27"/>
      <c r="L15" s="37">
        <f>AVERAGE(C15,E15,G15,I15,K15)</f>
        <v>87.557692307692307</v>
      </c>
      <c r="Q15" s="3">
        <v>90</v>
      </c>
      <c r="R15" s="3">
        <v>1</v>
      </c>
      <c r="S15" s="17">
        <v>5</v>
      </c>
      <c r="T15" s="17">
        <v>5</v>
      </c>
      <c r="U15" s="17">
        <v>0</v>
      </c>
      <c r="V15" s="29">
        <v>0</v>
      </c>
      <c r="AA15" s="3"/>
      <c r="AB15" s="6"/>
      <c r="AC15" s="2"/>
      <c r="AD15" s="2"/>
    </row>
    <row r="16" spans="1:31">
      <c r="A16" s="45">
        <v>4583</v>
      </c>
      <c r="B16" s="20">
        <v>35.5</v>
      </c>
      <c r="C16" s="11">
        <f>100*B16/50</f>
        <v>71</v>
      </c>
      <c r="D16" s="8">
        <v>34</v>
      </c>
      <c r="E16" s="11">
        <f>D16*100/52</f>
        <v>65.384615384615387</v>
      </c>
      <c r="F16" s="8">
        <v>44</v>
      </c>
      <c r="G16" s="11">
        <f>F16*100/50</f>
        <v>88</v>
      </c>
      <c r="H16" s="30"/>
      <c r="I16" s="27"/>
      <c r="J16" s="8"/>
      <c r="K16" s="27"/>
      <c r="L16" s="37">
        <f>AVERAGE(C16,E16,G16,I16,K16)</f>
        <v>74.794871794871796</v>
      </c>
      <c r="Q16" s="3">
        <v>95</v>
      </c>
      <c r="R16" s="3">
        <v>1</v>
      </c>
      <c r="S16" s="17">
        <v>5</v>
      </c>
      <c r="T16" s="17">
        <v>0</v>
      </c>
      <c r="U16" s="17">
        <v>0</v>
      </c>
      <c r="V16" s="29">
        <v>0</v>
      </c>
      <c r="AA16" s="3"/>
      <c r="AB16" s="6"/>
      <c r="AC16" s="2"/>
      <c r="AD16" s="2"/>
    </row>
    <row r="17" spans="1:30">
      <c r="A17" s="45">
        <v>4828</v>
      </c>
      <c r="B17" s="29">
        <v>20.5</v>
      </c>
      <c r="C17" s="11">
        <f>100*B17/50</f>
        <v>41</v>
      </c>
      <c r="D17" s="8">
        <v>26</v>
      </c>
      <c r="E17" s="11">
        <f>D17*100/52</f>
        <v>50</v>
      </c>
      <c r="F17" s="8">
        <v>31.5</v>
      </c>
      <c r="G17" s="11">
        <f>F17*100/50</f>
        <v>63</v>
      </c>
      <c r="H17" s="30"/>
      <c r="I17" s="27"/>
      <c r="J17" s="8"/>
      <c r="K17" s="27"/>
      <c r="L17" s="37"/>
      <c r="Q17" s="3">
        <v>100</v>
      </c>
      <c r="R17" s="3">
        <v>2</v>
      </c>
      <c r="S17" s="17">
        <v>7</v>
      </c>
      <c r="T17" s="6">
        <v>2</v>
      </c>
      <c r="U17" s="17">
        <v>0</v>
      </c>
      <c r="V17" s="29">
        <v>0</v>
      </c>
      <c r="AA17" s="3"/>
      <c r="AB17" s="6"/>
      <c r="AC17" s="2"/>
      <c r="AD17" s="2"/>
    </row>
    <row r="18" spans="1:30">
      <c r="A18" s="45">
        <v>5426</v>
      </c>
      <c r="B18" s="29">
        <v>40.25</v>
      </c>
      <c r="C18" s="11">
        <f>100*B18/50</f>
        <v>80.5</v>
      </c>
      <c r="D18" s="8">
        <v>44.5</v>
      </c>
      <c r="E18" s="11">
        <f>D18*100/52</f>
        <v>85.57692307692308</v>
      </c>
      <c r="F18" s="8">
        <v>38.5</v>
      </c>
      <c r="G18" s="11">
        <f>F18*100/50</f>
        <v>77</v>
      </c>
      <c r="H18" s="30"/>
      <c r="I18" s="27"/>
      <c r="J18" s="8"/>
      <c r="K18" s="27"/>
      <c r="L18" s="37">
        <f>AVERAGE(C18,E18,G18,I18,K18)</f>
        <v>81.025641025641036</v>
      </c>
      <c r="Q18" s="3">
        <v>105</v>
      </c>
      <c r="R18" s="3">
        <v>0</v>
      </c>
      <c r="S18" s="17">
        <v>0</v>
      </c>
      <c r="T18" s="17">
        <v>0</v>
      </c>
      <c r="U18" s="17">
        <v>0</v>
      </c>
      <c r="V18" s="29">
        <v>0</v>
      </c>
      <c r="AA18" s="3"/>
      <c r="AB18" s="6"/>
      <c r="AC18" s="2"/>
      <c r="AD18" s="2"/>
    </row>
    <row r="19" spans="1:30">
      <c r="A19" s="45">
        <v>5672</v>
      </c>
      <c r="B19" s="20">
        <v>31.25</v>
      </c>
      <c r="C19" s="11">
        <f>100*B19/50</f>
        <v>62.5</v>
      </c>
      <c r="D19" s="8">
        <v>47</v>
      </c>
      <c r="E19" s="11">
        <f>D19*100/52</f>
        <v>90.384615384615387</v>
      </c>
      <c r="F19" s="8">
        <v>24.5</v>
      </c>
      <c r="G19" s="11">
        <f>F19*100/50</f>
        <v>49</v>
      </c>
      <c r="H19" s="30"/>
      <c r="I19" s="27"/>
      <c r="J19" s="8"/>
      <c r="K19" s="27"/>
      <c r="L19" s="37">
        <f>AVERAGE(C19,E19,G19,I19,K19)</f>
        <v>67.294871794871796</v>
      </c>
      <c r="R19" s="19">
        <f>SUM(R2:R18)</f>
        <v>31</v>
      </c>
      <c r="S19" s="29">
        <f t="shared" ref="S19:V19" si="0">SUM(S2:S18)</f>
        <v>31</v>
      </c>
      <c r="T19" s="29">
        <f t="shared" si="0"/>
        <v>30</v>
      </c>
      <c r="U19" s="29">
        <f>SUM(U2:U18)</f>
        <v>0</v>
      </c>
      <c r="V19" s="29">
        <f t="shared" si="0"/>
        <v>0</v>
      </c>
      <c r="AA19" s="3"/>
      <c r="AB19" s="3"/>
      <c r="AC19" s="2"/>
      <c r="AD19" s="2"/>
    </row>
    <row r="20" spans="1:30">
      <c r="A20" s="45">
        <v>5801</v>
      </c>
      <c r="B20" s="20">
        <v>31.75</v>
      </c>
      <c r="C20" s="11">
        <f>100*B20/50</f>
        <v>63.5</v>
      </c>
      <c r="D20" s="8">
        <v>43</v>
      </c>
      <c r="E20" s="11">
        <f>D20*100/52</f>
        <v>82.692307692307693</v>
      </c>
      <c r="F20" s="8">
        <v>33</v>
      </c>
      <c r="G20" s="11">
        <f>F20*100/50</f>
        <v>66</v>
      </c>
      <c r="H20" s="30"/>
      <c r="I20" s="27"/>
      <c r="J20" s="8"/>
      <c r="K20" s="27"/>
      <c r="L20" s="37">
        <f>AVERAGE(C20,E20,G20,I20,K20)</f>
        <v>70.730769230769226</v>
      </c>
      <c r="AA20" s="3"/>
      <c r="AB20" s="3"/>
      <c r="AC20" s="2"/>
      <c r="AD20" s="2"/>
    </row>
    <row r="21" spans="1:30">
      <c r="A21" s="45">
        <v>6250</v>
      </c>
      <c r="B21" s="20">
        <v>30</v>
      </c>
      <c r="C21" s="11">
        <f>100*B21/50</f>
        <v>60</v>
      </c>
      <c r="D21" s="8">
        <v>41</v>
      </c>
      <c r="E21" s="11">
        <f>D21*100/52</f>
        <v>78.84615384615384</v>
      </c>
      <c r="F21" s="8">
        <v>34.75</v>
      </c>
      <c r="G21" s="11">
        <f>F21*100/50</f>
        <v>69.5</v>
      </c>
      <c r="H21" s="30"/>
      <c r="I21" s="27"/>
      <c r="J21" s="8"/>
      <c r="K21" s="27"/>
      <c r="L21" s="37"/>
      <c r="AA21" s="3"/>
      <c r="AB21" s="3"/>
      <c r="AC21" s="2"/>
      <c r="AD21" s="2"/>
    </row>
    <row r="22" spans="1:30">
      <c r="A22" s="45">
        <v>6355</v>
      </c>
      <c r="B22" s="29">
        <v>37.25</v>
      </c>
      <c r="C22" s="11">
        <f>100*B22/50</f>
        <v>74.5</v>
      </c>
      <c r="D22" s="8">
        <v>43</v>
      </c>
      <c r="E22" s="11">
        <f>D22*100/52</f>
        <v>82.692307692307693</v>
      </c>
      <c r="F22" s="8">
        <v>32</v>
      </c>
      <c r="G22" s="11">
        <f>F22*100/50</f>
        <v>64</v>
      </c>
      <c r="H22" s="30"/>
      <c r="I22" s="27"/>
      <c r="J22" s="8"/>
      <c r="K22" s="27"/>
      <c r="L22" s="37">
        <f>AVERAGE(C22,E22,G22,I22,K22)</f>
        <v>73.730769230769226</v>
      </c>
      <c r="R22" s="3" t="s">
        <v>19</v>
      </c>
      <c r="AA22" s="3"/>
      <c r="AB22" s="3"/>
      <c r="AC22" s="2"/>
      <c r="AD22" s="2"/>
    </row>
    <row r="23" spans="1:30">
      <c r="A23" s="47">
        <v>6791</v>
      </c>
      <c r="B23" s="20">
        <v>49.5</v>
      </c>
      <c r="C23" s="11">
        <f>100*B23/50</f>
        <v>99</v>
      </c>
      <c r="D23" s="8">
        <v>40.75</v>
      </c>
      <c r="E23" s="11">
        <f>D23*100/52</f>
        <v>78.365384615384613</v>
      </c>
      <c r="F23" s="8">
        <v>43</v>
      </c>
      <c r="G23" s="11">
        <f>F23*100/50</f>
        <v>86</v>
      </c>
      <c r="H23" s="30"/>
      <c r="I23" s="27"/>
      <c r="J23" s="8"/>
      <c r="K23" s="27"/>
      <c r="L23" s="37">
        <f>AVERAGE(C23,E23,G23,I23,K23)</f>
        <v>87.788461538461547</v>
      </c>
      <c r="R23" s="3" t="s">
        <v>4</v>
      </c>
      <c r="S23" s="3"/>
      <c r="AA23" s="3"/>
      <c r="AB23" s="3"/>
      <c r="AC23" s="2"/>
      <c r="AD23" s="2"/>
    </row>
    <row r="24" spans="1:30">
      <c r="A24" s="45">
        <v>6916</v>
      </c>
      <c r="B24" s="20">
        <v>36</v>
      </c>
      <c r="C24" s="11">
        <f>100*B24/50</f>
        <v>72</v>
      </c>
      <c r="D24" s="8">
        <v>32.5</v>
      </c>
      <c r="E24" s="11">
        <f>D24*100/52</f>
        <v>62.5</v>
      </c>
      <c r="F24" s="8">
        <v>19.5</v>
      </c>
      <c r="G24" s="11">
        <f>F24*100/50</f>
        <v>39</v>
      </c>
      <c r="H24" s="30"/>
      <c r="I24" s="27"/>
      <c r="J24" s="8"/>
      <c r="K24" s="27"/>
      <c r="L24" s="37">
        <f>AVERAGE(C24,E24,G24,I24,K24)</f>
        <v>57.833333333333336</v>
      </c>
      <c r="R24" s="16">
        <v>50</v>
      </c>
      <c r="S24" s="16">
        <f t="array" ref="S24:S35">FREQUENCY(L2:L32,R24:R35)</f>
        <v>1</v>
      </c>
      <c r="AA24" s="3"/>
      <c r="AB24" s="3"/>
      <c r="AC24" s="2"/>
      <c r="AD24" s="2"/>
    </row>
    <row r="25" spans="1:30">
      <c r="A25" s="45">
        <v>6925</v>
      </c>
      <c r="B25" s="23">
        <v>41.25</v>
      </c>
      <c r="C25" s="11">
        <f>100*B25/50</f>
        <v>82.5</v>
      </c>
      <c r="D25" s="8">
        <v>46</v>
      </c>
      <c r="E25" s="11">
        <f>D25*100/52</f>
        <v>88.461538461538467</v>
      </c>
      <c r="F25" s="8">
        <v>36.5</v>
      </c>
      <c r="G25" s="11">
        <f>F25*100/50</f>
        <v>73</v>
      </c>
      <c r="H25" s="30"/>
      <c r="I25" s="27"/>
      <c r="J25" s="8"/>
      <c r="K25" s="27"/>
      <c r="L25" s="37">
        <f>AVERAGE(C25,E25,G25,I25,K25)</f>
        <v>81.320512820512818</v>
      </c>
      <c r="R25" s="3">
        <v>55</v>
      </c>
      <c r="S25" s="3">
        <v>0</v>
      </c>
      <c r="AA25" s="3"/>
      <c r="AB25" s="3"/>
      <c r="AC25" s="2"/>
      <c r="AD25" s="2"/>
    </row>
    <row r="26" spans="1:30">
      <c r="A26" s="45">
        <v>7146</v>
      </c>
      <c r="B26" s="20">
        <v>31</v>
      </c>
      <c r="C26" s="11">
        <f>100*B26/50</f>
        <v>62</v>
      </c>
      <c r="D26" s="8">
        <v>49.75</v>
      </c>
      <c r="E26" s="11">
        <f>D26*100/52</f>
        <v>95.67307692307692</v>
      </c>
      <c r="F26" s="8">
        <v>35.5</v>
      </c>
      <c r="G26" s="11">
        <f>F26*100/50</f>
        <v>71</v>
      </c>
      <c r="H26" s="30"/>
      <c r="I26" s="27"/>
      <c r="J26" s="8"/>
      <c r="K26" s="27"/>
      <c r="L26" s="37">
        <f>AVERAGE(C26,E26,G26,I26,K26)</f>
        <v>76.224358974358964</v>
      </c>
      <c r="R26" s="3">
        <v>60</v>
      </c>
      <c r="S26" s="3">
        <v>1</v>
      </c>
      <c r="T26" s="17">
        <f>SUM(S24:S26)</f>
        <v>2</v>
      </c>
      <c r="AA26" s="3"/>
      <c r="AB26" s="3"/>
      <c r="AC26" s="2"/>
      <c r="AD26" s="2"/>
    </row>
    <row r="27" spans="1:30">
      <c r="A27" s="45">
        <v>7216</v>
      </c>
      <c r="B27" s="20">
        <v>22</v>
      </c>
      <c r="C27" s="11">
        <f>100*B27/50</f>
        <v>44</v>
      </c>
      <c r="D27" s="8">
        <v>22</v>
      </c>
      <c r="E27" s="11">
        <f>D27*100/52</f>
        <v>42.307692307692307</v>
      </c>
      <c r="F27" s="8">
        <v>20.5</v>
      </c>
      <c r="G27" s="11">
        <f>F27*100/50</f>
        <v>41</v>
      </c>
      <c r="H27" s="30"/>
      <c r="I27" s="27"/>
      <c r="J27" s="8"/>
      <c r="K27" s="27"/>
      <c r="L27" s="37">
        <f>AVERAGE(C27,E27,G27,I27,K27)</f>
        <v>42.435897435897438</v>
      </c>
      <c r="R27" s="3">
        <v>65</v>
      </c>
      <c r="S27" s="3">
        <v>1</v>
      </c>
      <c r="U27" s="29" t="s">
        <v>20</v>
      </c>
      <c r="AA27" s="3"/>
      <c r="AB27" s="3"/>
      <c r="AC27" s="2"/>
      <c r="AD27" s="2"/>
    </row>
    <row r="28" spans="1:30" s="5" customFormat="1">
      <c r="A28" s="45">
        <v>7254</v>
      </c>
      <c r="B28" s="29">
        <v>46.5</v>
      </c>
      <c r="C28" s="11">
        <f>100*B28/50</f>
        <v>93</v>
      </c>
      <c r="D28" s="8">
        <v>45</v>
      </c>
      <c r="E28" s="11">
        <f>D28*100/52</f>
        <v>86.538461538461533</v>
      </c>
      <c r="F28" s="8">
        <v>36.5</v>
      </c>
      <c r="G28" s="11">
        <f>F28*100/50</f>
        <v>73</v>
      </c>
      <c r="H28" s="30"/>
      <c r="I28" s="27"/>
      <c r="J28" s="8"/>
      <c r="K28" s="27"/>
      <c r="L28" s="37">
        <f>AVERAGE(C28,E28,G28,I28,K28)</f>
        <v>84.179487179487182</v>
      </c>
      <c r="M28" s="28"/>
      <c r="N28" s="41"/>
      <c r="O28" s="21"/>
      <c r="P28" s="28"/>
      <c r="Q28" s="3"/>
      <c r="R28" s="3">
        <v>70</v>
      </c>
      <c r="S28" s="3">
        <v>2</v>
      </c>
      <c r="T28" s="6">
        <f>SUM(S27:S28)</f>
        <v>3</v>
      </c>
      <c r="U28" s="6"/>
      <c r="V28" s="6"/>
      <c r="W28" s="2"/>
      <c r="AA28" s="3"/>
      <c r="AB28" s="3"/>
    </row>
    <row r="29" spans="1:30">
      <c r="A29" s="45">
        <v>8321</v>
      </c>
      <c r="B29" s="20">
        <v>27.5</v>
      </c>
      <c r="C29" s="11">
        <f>100*B29/50</f>
        <v>55</v>
      </c>
      <c r="D29" s="8">
        <v>40</v>
      </c>
      <c r="E29" s="11">
        <f>D29*100/52</f>
        <v>76.92307692307692</v>
      </c>
      <c r="F29" s="8">
        <v>27</v>
      </c>
      <c r="G29" s="11">
        <f>F29*100/50</f>
        <v>54</v>
      </c>
      <c r="H29" s="30"/>
      <c r="I29" s="27"/>
      <c r="J29" s="8"/>
      <c r="K29" s="27"/>
      <c r="L29" s="37">
        <f>AVERAGE(C29,E29,G29,I29,K29)</f>
        <v>61.974358974358971</v>
      </c>
      <c r="R29" s="3">
        <v>75</v>
      </c>
      <c r="S29" s="3">
        <v>5</v>
      </c>
      <c r="AA29" s="6"/>
      <c r="AB29" s="6"/>
      <c r="AC29" s="2"/>
      <c r="AD29" s="2"/>
    </row>
    <row r="30" spans="1:30">
      <c r="A30" s="45">
        <v>8500</v>
      </c>
      <c r="B30" s="20">
        <v>40</v>
      </c>
      <c r="C30" s="11">
        <f>100*B30/50</f>
        <v>80</v>
      </c>
      <c r="D30" s="8">
        <v>52</v>
      </c>
      <c r="E30" s="11">
        <f>D30*100/52</f>
        <v>100</v>
      </c>
      <c r="F30" s="8">
        <v>37</v>
      </c>
      <c r="G30" s="11">
        <f>F30*100/50</f>
        <v>74</v>
      </c>
      <c r="H30" s="30"/>
      <c r="I30" s="27"/>
      <c r="J30" s="8"/>
      <c r="K30" s="27"/>
      <c r="L30" s="37">
        <f>AVERAGE(C30,E30,G30,I30,K30)</f>
        <v>84.666666666666671</v>
      </c>
      <c r="Q30" s="6"/>
      <c r="R30" s="3">
        <v>80</v>
      </c>
      <c r="S30" s="3">
        <v>2</v>
      </c>
      <c r="T30" s="17">
        <f>SUM(S29:S30)</f>
        <v>7</v>
      </c>
      <c r="AA30" s="3"/>
      <c r="AB30" s="3"/>
      <c r="AC30" s="2"/>
      <c r="AD30" s="2"/>
    </row>
    <row r="31" spans="1:30">
      <c r="A31" s="45">
        <v>8575</v>
      </c>
      <c r="B31" s="26">
        <v>34.25</v>
      </c>
      <c r="C31" s="11">
        <f>100*B31/50</f>
        <v>68.5</v>
      </c>
      <c r="D31" s="8">
        <v>49.5</v>
      </c>
      <c r="E31" s="11">
        <f>D31*100/52</f>
        <v>95.192307692307693</v>
      </c>
      <c r="F31" s="8">
        <v>39.5</v>
      </c>
      <c r="G31" s="11">
        <f>F31*100/50</f>
        <v>79</v>
      </c>
      <c r="H31" s="30"/>
      <c r="I31" s="27"/>
      <c r="J31" s="8"/>
      <c r="K31" s="27"/>
      <c r="L31" s="37">
        <f>AVERAGE(C31,E31,G31,I31,K31)</f>
        <v>80.897435897435898</v>
      </c>
      <c r="R31" s="3">
        <v>85</v>
      </c>
      <c r="S31" s="3">
        <v>8</v>
      </c>
      <c r="AA31" s="3"/>
      <c r="AB31" s="3"/>
      <c r="AC31" s="2"/>
      <c r="AD31" s="2"/>
    </row>
    <row r="32" spans="1:30">
      <c r="A32" s="45">
        <v>9838</v>
      </c>
      <c r="B32" s="29">
        <v>35.5</v>
      </c>
      <c r="C32" s="11">
        <f>100*B32/50</f>
        <v>71</v>
      </c>
      <c r="D32" s="8">
        <v>35.5</v>
      </c>
      <c r="E32" s="11">
        <f>D32*100/52</f>
        <v>68.269230769230774</v>
      </c>
      <c r="F32" s="8">
        <v>29</v>
      </c>
      <c r="G32" s="11">
        <f>F32*100/50</f>
        <v>58</v>
      </c>
      <c r="H32" s="30"/>
      <c r="I32" s="27"/>
      <c r="J32" s="8"/>
      <c r="K32" s="27"/>
      <c r="L32" s="37">
        <f>AVERAGE(C32,E32,G32,I32,K32)</f>
        <v>65.756410256410263</v>
      </c>
      <c r="R32" s="3">
        <v>90</v>
      </c>
      <c r="S32" s="3">
        <v>5</v>
      </c>
      <c r="T32" s="17">
        <f>SUM(S31:S32)</f>
        <v>13</v>
      </c>
      <c r="AA32" s="3"/>
      <c r="AB32" s="3"/>
      <c r="AC32" s="2"/>
      <c r="AD32" s="2"/>
    </row>
    <row r="33" spans="2:30">
      <c r="B33" s="20"/>
      <c r="C33" s="12"/>
      <c r="D33" s="9"/>
      <c r="E33" s="11"/>
      <c r="F33" s="9"/>
      <c r="G33" s="11"/>
      <c r="H33" s="8"/>
      <c r="I33" s="4"/>
      <c r="J33" s="8"/>
      <c r="K33" s="4"/>
      <c r="L33" s="32"/>
      <c r="R33" s="3">
        <v>95</v>
      </c>
      <c r="S33" s="3">
        <v>2</v>
      </c>
      <c r="AA33" s="3"/>
      <c r="AB33" s="3"/>
      <c r="AC33" s="2"/>
      <c r="AD33" s="2"/>
    </row>
    <row r="34" spans="2:30">
      <c r="B34" s="4">
        <f>AVERAGE(B2:B32)</f>
        <v>35.532258064516128</v>
      </c>
      <c r="C34" s="4">
        <f>AVERAGE(C2:C32)</f>
        <v>71.064516129032256</v>
      </c>
      <c r="D34" s="4">
        <f t="shared" ref="D34:L34" si="1">AVERAGE(D2:D32)</f>
        <v>42.145161290322584</v>
      </c>
      <c r="E34" s="4">
        <f t="shared" si="1"/>
        <v>81.048387096774206</v>
      </c>
      <c r="F34" s="4">
        <f t="shared" si="1"/>
        <v>35.783333333333331</v>
      </c>
      <c r="G34" s="4">
        <f t="shared" si="1"/>
        <v>71.566666666666663</v>
      </c>
      <c r="H34" s="4" t="e">
        <f t="shared" si="1"/>
        <v>#DIV/0!</v>
      </c>
      <c r="I34" s="4" t="e">
        <f t="shared" si="1"/>
        <v>#DIV/0!</v>
      </c>
      <c r="J34" s="4" t="e">
        <f t="shared" si="1"/>
        <v>#DIV/0!</v>
      </c>
      <c r="K34" s="4" t="e">
        <f t="shared" si="1"/>
        <v>#DIV/0!</v>
      </c>
      <c r="L34" s="32">
        <f t="shared" si="1"/>
        <v>77.601614434947777</v>
      </c>
      <c r="M34" s="28" t="e">
        <f>AVERAGE(M2:M32)</f>
        <v>#DIV/0!</v>
      </c>
      <c r="N34" s="42"/>
      <c r="R34" s="3">
        <v>100</v>
      </c>
      <c r="S34" s="3">
        <v>0</v>
      </c>
      <c r="T34" s="17">
        <f>SUM(S33:S35)</f>
        <v>2</v>
      </c>
      <c r="AA34" s="3"/>
      <c r="AB34" s="3"/>
      <c r="AC34" s="2"/>
      <c r="AD34" s="2"/>
    </row>
    <row r="35" spans="2:30">
      <c r="D35" s="25"/>
      <c r="F35" s="4"/>
      <c r="H35" s="4"/>
      <c r="I35" s="25"/>
      <c r="J35" s="4"/>
      <c r="K35" s="25"/>
      <c r="N35" s="42"/>
      <c r="O35" s="36"/>
      <c r="S35" s="3">
        <v>0</v>
      </c>
      <c r="AB35" s="3"/>
      <c r="AD35" s="2"/>
    </row>
    <row r="36" spans="2:30">
      <c r="D36" s="25"/>
      <c r="F36" s="4"/>
      <c r="H36" s="4"/>
      <c r="I36" s="25"/>
      <c r="J36" s="4"/>
      <c r="K36" s="25"/>
      <c r="N36" s="42"/>
      <c r="O36" s="36"/>
      <c r="AB36" s="3"/>
      <c r="AD36" s="2"/>
    </row>
    <row r="37" spans="2:30">
      <c r="D37" s="25"/>
      <c r="F37" s="4"/>
      <c r="H37" s="4"/>
      <c r="I37" s="25"/>
      <c r="J37" s="4"/>
      <c r="K37" s="25"/>
      <c r="N37" s="42"/>
      <c r="O37" s="18"/>
      <c r="Q37" s="20"/>
      <c r="R37" s="20"/>
      <c r="S37" s="20">
        <f>SUM(S24:S35)</f>
        <v>27</v>
      </c>
      <c r="T37" s="20"/>
      <c r="U37" s="20"/>
      <c r="AB37" s="20"/>
      <c r="AC37" s="20"/>
      <c r="AD37" s="2"/>
    </row>
    <row r="38" spans="2:30">
      <c r="D38" s="25"/>
      <c r="F38" s="4"/>
      <c r="H38" s="4"/>
      <c r="I38" s="25"/>
      <c r="J38" s="4"/>
      <c r="K38" s="25"/>
      <c r="N38" s="42"/>
      <c r="O38" s="18"/>
      <c r="Q38" s="20"/>
      <c r="R38" s="20"/>
      <c r="S38" s="20"/>
      <c r="T38" s="20"/>
      <c r="U38" s="20"/>
      <c r="AB38" s="20"/>
      <c r="AC38" s="20"/>
      <c r="AD38" s="2"/>
    </row>
    <row r="39" spans="2:30">
      <c r="D39" s="25"/>
      <c r="F39" s="4"/>
      <c r="H39" s="4"/>
      <c r="I39" s="25"/>
      <c r="J39" s="4"/>
      <c r="K39" s="25"/>
      <c r="N39" s="42"/>
      <c r="O39" s="18"/>
      <c r="Q39" s="20"/>
      <c r="R39" s="20"/>
      <c r="S39" s="20"/>
      <c r="T39" s="20"/>
      <c r="U39" s="20"/>
      <c r="AB39" s="20"/>
      <c r="AC39" s="20"/>
      <c r="AD39" s="2"/>
    </row>
    <row r="40" spans="2:30">
      <c r="D40" s="25"/>
      <c r="F40" s="4"/>
      <c r="H40" s="4"/>
      <c r="I40" s="25"/>
      <c r="J40" s="4"/>
      <c r="K40" s="25"/>
      <c r="M40" s="39"/>
      <c r="N40" s="42"/>
      <c r="O40" s="18"/>
      <c r="Q40" s="20"/>
      <c r="R40" s="20"/>
      <c r="S40" s="20"/>
      <c r="T40" s="20"/>
      <c r="U40" s="20"/>
      <c r="AB40" s="20"/>
      <c r="AC40" s="20"/>
      <c r="AD40" s="2"/>
    </row>
    <row r="41" spans="2:30">
      <c r="D41" s="25"/>
      <c r="F41" s="4"/>
      <c r="H41" s="4"/>
      <c r="I41" s="25"/>
      <c r="J41" s="4"/>
      <c r="K41" s="25"/>
      <c r="M41" s="39"/>
      <c r="N41" s="42"/>
      <c r="O41" s="18"/>
      <c r="Q41" s="26"/>
      <c r="R41" s="26"/>
      <c r="S41" s="26"/>
      <c r="T41" s="26"/>
      <c r="U41" s="26"/>
      <c r="AB41" s="26"/>
      <c r="AC41" s="26"/>
      <c r="AD41" s="2"/>
    </row>
    <row r="42" spans="2:30">
      <c r="D42" s="25"/>
      <c r="F42" s="4"/>
      <c r="H42" s="4"/>
      <c r="I42" s="25"/>
      <c r="J42" s="4"/>
      <c r="K42" s="25"/>
      <c r="M42" s="39"/>
      <c r="N42" s="42"/>
      <c r="O42" s="18"/>
      <c r="Q42" s="29"/>
      <c r="R42" s="29"/>
      <c r="S42" s="29"/>
      <c r="T42" s="29"/>
      <c r="U42" s="29"/>
      <c r="AB42" s="29"/>
      <c r="AC42" s="29"/>
      <c r="AD42" s="2"/>
    </row>
    <row r="43" spans="2:30">
      <c r="D43" s="25"/>
      <c r="F43" s="4"/>
      <c r="H43" s="4"/>
      <c r="I43" s="25"/>
      <c r="J43" s="4"/>
      <c r="K43" s="25"/>
      <c r="M43" s="39"/>
      <c r="N43" s="42"/>
      <c r="O43" s="18"/>
      <c r="Q43" s="29"/>
      <c r="R43" s="29"/>
      <c r="S43" s="29"/>
      <c r="T43" s="29"/>
      <c r="U43" s="29"/>
      <c r="AB43" s="29"/>
      <c r="AC43" s="29"/>
      <c r="AD43" s="2"/>
    </row>
    <row r="44" spans="2:30">
      <c r="D44" s="25"/>
      <c r="F44" s="4"/>
      <c r="H44" s="4"/>
      <c r="I44" s="25"/>
      <c r="J44" s="4"/>
      <c r="K44" s="25"/>
      <c r="M44" s="39"/>
      <c r="N44" s="42"/>
      <c r="O44" s="18"/>
      <c r="Q44" s="29"/>
      <c r="R44" s="29"/>
      <c r="S44" s="29"/>
      <c r="T44" s="29"/>
      <c r="U44" s="29"/>
      <c r="AB44" s="29"/>
      <c r="AC44" s="29"/>
      <c r="AD44" s="2"/>
    </row>
    <row r="45" spans="2:30">
      <c r="D45" s="25"/>
      <c r="F45" s="4"/>
      <c r="H45" s="4"/>
      <c r="I45" s="25"/>
      <c r="J45" s="4"/>
      <c r="K45" s="25"/>
      <c r="M45" s="39"/>
      <c r="N45" s="42"/>
      <c r="O45" s="18"/>
      <c r="Q45" s="29"/>
      <c r="R45" s="29"/>
      <c r="S45" s="29"/>
      <c r="T45" s="29"/>
      <c r="U45" s="29"/>
      <c r="AB45" s="29"/>
      <c r="AC45" s="29"/>
      <c r="AD45" s="2"/>
    </row>
    <row r="46" spans="2:30">
      <c r="D46" s="25"/>
      <c r="F46" s="4"/>
      <c r="H46" s="4"/>
      <c r="I46" s="25"/>
      <c r="J46" s="4"/>
      <c r="K46" s="25"/>
      <c r="M46" s="39"/>
      <c r="N46" s="42"/>
      <c r="O46" s="18"/>
      <c r="Q46" s="29"/>
      <c r="R46" s="29"/>
      <c r="S46" s="29"/>
      <c r="T46" s="29"/>
      <c r="U46" s="29"/>
      <c r="AB46" s="29"/>
      <c r="AC46" s="29"/>
      <c r="AD46" s="2"/>
    </row>
    <row r="47" spans="2:30">
      <c r="D47" s="25"/>
      <c r="F47" s="4"/>
      <c r="H47" s="4"/>
      <c r="I47" s="25"/>
      <c r="J47" s="4"/>
      <c r="K47" s="25"/>
      <c r="M47" s="39"/>
      <c r="N47" s="42"/>
      <c r="O47" s="18"/>
      <c r="Q47" s="29"/>
      <c r="R47" s="29"/>
      <c r="S47" s="29"/>
      <c r="T47" s="29"/>
      <c r="U47" s="29"/>
      <c r="AB47" s="29"/>
      <c r="AC47" s="29"/>
      <c r="AD47" s="2"/>
    </row>
    <row r="48" spans="2:30">
      <c r="D48" s="25"/>
      <c r="F48" s="4"/>
      <c r="H48" s="4"/>
      <c r="I48" s="25"/>
      <c r="J48" s="4"/>
      <c r="K48" s="25"/>
      <c r="M48" s="39"/>
      <c r="N48" s="42"/>
      <c r="O48" s="18"/>
      <c r="Q48" s="29"/>
      <c r="R48" s="29"/>
      <c r="S48" s="29"/>
      <c r="T48" s="29"/>
      <c r="U48" s="29"/>
      <c r="AB48" s="29"/>
      <c r="AC48" s="29"/>
      <c r="AD48" s="2"/>
    </row>
    <row r="49" spans="4:30">
      <c r="D49" s="25"/>
      <c r="F49" s="4"/>
      <c r="H49" s="4"/>
      <c r="I49" s="25"/>
      <c r="J49" s="4"/>
      <c r="K49" s="25"/>
      <c r="M49" s="39"/>
      <c r="N49" s="42"/>
      <c r="O49" s="18"/>
      <c r="Q49" s="29"/>
      <c r="R49" s="29"/>
      <c r="S49" s="29"/>
      <c r="T49" s="29"/>
      <c r="U49" s="29"/>
      <c r="AB49" s="29"/>
      <c r="AC49" s="29"/>
      <c r="AD49" s="2"/>
    </row>
    <row r="50" spans="4:30">
      <c r="D50" s="25"/>
      <c r="F50" s="4"/>
      <c r="H50" s="4"/>
      <c r="I50" s="25"/>
      <c r="J50" s="4"/>
      <c r="K50" s="25"/>
      <c r="M50" s="39"/>
      <c r="N50" s="42"/>
      <c r="O50" s="18"/>
      <c r="Q50" s="29"/>
      <c r="R50" s="29"/>
      <c r="S50" s="29"/>
      <c r="T50" s="29"/>
      <c r="U50" s="29"/>
      <c r="AB50" s="29"/>
      <c r="AC50" s="29"/>
      <c r="AD50" s="2"/>
    </row>
    <row r="51" spans="4:30">
      <c r="D51" s="25"/>
      <c r="F51" s="4"/>
      <c r="H51" s="4"/>
      <c r="I51" s="25"/>
      <c r="J51" s="4"/>
      <c r="K51" s="25"/>
      <c r="M51" s="39"/>
      <c r="N51" s="42"/>
      <c r="O51" s="18"/>
      <c r="Q51" s="29"/>
      <c r="R51" s="29"/>
      <c r="S51" s="29"/>
      <c r="T51" s="29"/>
      <c r="U51" s="29"/>
      <c r="AB51" s="29"/>
      <c r="AC51" s="29"/>
      <c r="AD51" s="2"/>
    </row>
    <row r="52" spans="4:30">
      <c r="D52" s="25"/>
      <c r="F52" s="4"/>
      <c r="H52" s="4"/>
      <c r="I52" s="25"/>
      <c r="J52" s="4"/>
      <c r="K52" s="25"/>
      <c r="M52" s="39"/>
      <c r="N52" s="42"/>
      <c r="O52" s="18"/>
      <c r="Q52" s="29"/>
      <c r="R52" s="29"/>
      <c r="S52" s="29"/>
      <c r="T52" s="29"/>
      <c r="U52" s="29"/>
      <c r="AB52" s="29"/>
      <c r="AC52" s="29"/>
      <c r="AD52" s="2"/>
    </row>
    <row r="53" spans="4:30">
      <c r="D53" s="25"/>
      <c r="F53" s="4"/>
      <c r="H53" s="4"/>
      <c r="I53" s="25"/>
      <c r="J53" s="4"/>
      <c r="K53" s="25"/>
      <c r="M53" s="39"/>
      <c r="N53" s="42"/>
      <c r="O53" s="18"/>
      <c r="Q53" s="29"/>
      <c r="R53" s="29"/>
      <c r="S53" s="29"/>
      <c r="T53" s="29"/>
      <c r="U53" s="29"/>
      <c r="AB53" s="29"/>
      <c r="AC53" s="29"/>
      <c r="AD53" s="2"/>
    </row>
    <row r="54" spans="4:30">
      <c r="D54" s="25"/>
      <c r="F54" s="4"/>
      <c r="H54" s="4"/>
      <c r="I54" s="25"/>
      <c r="J54" s="4"/>
      <c r="K54" s="25"/>
      <c r="M54" s="39"/>
      <c r="N54" s="42"/>
      <c r="O54" s="18"/>
      <c r="Q54" s="29"/>
      <c r="R54" s="29"/>
      <c r="S54" s="29"/>
      <c r="T54" s="29"/>
      <c r="U54" s="29"/>
      <c r="AB54" s="29"/>
      <c r="AC54" s="29"/>
      <c r="AD54" s="2"/>
    </row>
    <row r="55" spans="4:30">
      <c r="D55" s="25"/>
      <c r="F55" s="4"/>
      <c r="H55" s="4"/>
      <c r="I55" s="25"/>
      <c r="J55" s="4"/>
      <c r="K55" s="25"/>
      <c r="M55" s="39"/>
      <c r="N55" s="42"/>
      <c r="O55" s="18"/>
      <c r="Q55" s="29"/>
      <c r="R55" s="29"/>
      <c r="S55" s="29"/>
      <c r="T55" s="29"/>
      <c r="U55" s="29"/>
      <c r="AB55" s="29"/>
      <c r="AC55" s="29"/>
      <c r="AD55" s="2"/>
    </row>
    <row r="56" spans="4:30">
      <c r="D56" s="25"/>
      <c r="F56" s="4"/>
      <c r="H56" s="4"/>
      <c r="I56" s="25"/>
      <c r="J56" s="4"/>
      <c r="K56" s="25"/>
      <c r="M56" s="39"/>
      <c r="N56" s="42"/>
      <c r="O56" s="18"/>
      <c r="Q56" s="29"/>
      <c r="R56" s="29"/>
      <c r="S56" s="29"/>
      <c r="T56" s="29"/>
      <c r="U56" s="29"/>
      <c r="AB56" s="29"/>
      <c r="AC56" s="29"/>
      <c r="AD56" s="2"/>
    </row>
    <row r="57" spans="4:30">
      <c r="D57" s="25"/>
      <c r="F57" s="4"/>
      <c r="H57" s="4"/>
      <c r="I57" s="25"/>
      <c r="J57" s="4"/>
      <c r="K57" s="25"/>
      <c r="M57" s="39"/>
      <c r="N57" s="42"/>
      <c r="O57" s="18"/>
      <c r="Q57" s="26"/>
      <c r="R57" s="26"/>
      <c r="S57" s="26"/>
      <c r="T57" s="26"/>
      <c r="U57" s="26"/>
      <c r="AB57" s="26"/>
      <c r="AC57" s="26"/>
      <c r="AD57" s="2"/>
    </row>
    <row r="58" spans="4:30">
      <c r="D58" s="25"/>
      <c r="F58" s="4"/>
      <c r="H58" s="4"/>
      <c r="I58" s="25"/>
      <c r="J58" s="4"/>
      <c r="K58" s="25"/>
      <c r="M58" s="39"/>
      <c r="N58" s="42"/>
      <c r="O58" s="18"/>
      <c r="Q58" s="26"/>
      <c r="R58" s="26"/>
      <c r="S58" s="26"/>
      <c r="T58" s="26"/>
      <c r="U58" s="26"/>
      <c r="AB58" s="26"/>
      <c r="AC58" s="26"/>
      <c r="AD58" s="2"/>
    </row>
    <row r="59" spans="4:30">
      <c r="D59" s="25"/>
      <c r="F59" s="4"/>
      <c r="H59" s="4"/>
      <c r="I59" s="25"/>
      <c r="J59" s="4"/>
      <c r="K59" s="25"/>
      <c r="M59" s="39"/>
      <c r="N59" s="42"/>
      <c r="O59" s="18"/>
      <c r="Q59" s="26"/>
      <c r="R59" s="26"/>
      <c r="S59" s="26"/>
      <c r="T59" s="26"/>
      <c r="U59" s="26"/>
      <c r="AB59" s="26"/>
      <c r="AC59" s="26"/>
      <c r="AD59" s="2"/>
    </row>
    <row r="60" spans="4:30">
      <c r="D60" s="25"/>
      <c r="F60" s="4"/>
      <c r="H60" s="4"/>
      <c r="I60" s="25"/>
      <c r="J60" s="4"/>
      <c r="K60" s="25"/>
      <c r="N60" s="42"/>
      <c r="O60" s="18"/>
      <c r="Q60" s="26"/>
      <c r="R60" s="26"/>
      <c r="S60" s="26"/>
      <c r="T60" s="26"/>
      <c r="U60" s="26"/>
      <c r="AB60" s="26"/>
      <c r="AC60" s="26"/>
      <c r="AD60" s="2"/>
    </row>
    <row r="61" spans="4:30">
      <c r="D61" s="25"/>
      <c r="F61" s="4"/>
      <c r="H61" s="4"/>
      <c r="I61" s="25"/>
      <c r="J61" s="4"/>
      <c r="K61" s="25"/>
      <c r="N61" s="42"/>
      <c r="O61" s="18"/>
      <c r="Q61" s="26"/>
      <c r="R61" s="26"/>
      <c r="S61" s="26"/>
      <c r="T61" s="26"/>
      <c r="U61" s="26"/>
      <c r="AB61" s="26"/>
      <c r="AC61" s="26"/>
      <c r="AD61" s="2"/>
    </row>
    <row r="62" spans="4:30">
      <c r="D62" s="25"/>
      <c r="F62" s="4"/>
      <c r="H62" s="4"/>
      <c r="I62" s="25"/>
      <c r="J62" s="4"/>
      <c r="K62" s="25"/>
      <c r="N62" s="42"/>
      <c r="O62" s="18"/>
      <c r="Q62" s="26"/>
      <c r="R62" s="26"/>
      <c r="S62" s="26"/>
      <c r="T62" s="26"/>
      <c r="U62" s="26"/>
      <c r="AB62" s="26"/>
      <c r="AC62" s="26"/>
      <c r="AD62" s="2"/>
    </row>
    <row r="63" spans="4:30">
      <c r="D63" s="25"/>
      <c r="F63" s="4"/>
      <c r="H63" s="4"/>
      <c r="I63" s="25"/>
      <c r="J63" s="4"/>
      <c r="K63" s="25"/>
      <c r="N63" s="42"/>
      <c r="O63" s="18"/>
      <c r="Q63" s="26"/>
      <c r="R63" s="26"/>
      <c r="S63" s="26"/>
      <c r="T63" s="26"/>
      <c r="U63" s="26"/>
      <c r="AB63" s="26"/>
      <c r="AC63" s="26"/>
      <c r="AD63" s="2"/>
    </row>
    <row r="64" spans="4:30">
      <c r="D64" s="25"/>
      <c r="F64" s="4"/>
      <c r="H64" s="4"/>
      <c r="I64" s="25"/>
      <c r="J64" s="4"/>
      <c r="K64" s="25"/>
      <c r="N64" s="42"/>
      <c r="O64" s="18"/>
      <c r="Q64" s="26"/>
      <c r="R64" s="26"/>
      <c r="S64" s="26"/>
      <c r="T64" s="26"/>
      <c r="U64" s="26"/>
      <c r="AB64" s="26"/>
      <c r="AC64" s="26"/>
      <c r="AD64" s="2"/>
    </row>
    <row r="65" spans="4:30">
      <c r="D65" s="25"/>
      <c r="F65" s="4"/>
      <c r="H65" s="4"/>
      <c r="I65" s="25"/>
      <c r="J65" s="4"/>
      <c r="K65" s="25"/>
      <c r="N65" s="42"/>
      <c r="O65" s="18"/>
      <c r="Q65" s="26"/>
      <c r="R65" s="26"/>
      <c r="S65" s="26"/>
      <c r="T65" s="26"/>
      <c r="U65" s="26"/>
      <c r="AB65" s="26"/>
      <c r="AC65" s="26"/>
      <c r="AD65" s="2"/>
    </row>
    <row r="66" spans="4:30">
      <c r="D66" s="25"/>
      <c r="F66" s="4"/>
      <c r="H66" s="4"/>
      <c r="I66" s="25"/>
      <c r="J66" s="4"/>
      <c r="K66" s="25"/>
      <c r="N66" s="42"/>
      <c r="O66" s="18"/>
      <c r="Q66" s="26"/>
      <c r="R66" s="26"/>
      <c r="S66" s="26"/>
      <c r="T66" s="26"/>
      <c r="U66" s="26"/>
      <c r="AB66" s="26"/>
      <c r="AC66" s="26"/>
      <c r="AD66" s="2"/>
    </row>
    <row r="67" spans="4:30">
      <c r="D67" s="25"/>
      <c r="F67" s="4"/>
      <c r="H67" s="4"/>
      <c r="I67" s="25"/>
      <c r="J67" s="4"/>
      <c r="K67" s="25"/>
      <c r="N67" s="42"/>
      <c r="O67" s="18"/>
      <c r="Q67" s="26"/>
      <c r="R67" s="26"/>
      <c r="S67" s="26"/>
      <c r="T67" s="26"/>
      <c r="U67" s="26"/>
      <c r="AB67" s="26"/>
      <c r="AC67" s="26"/>
      <c r="AD67" s="2"/>
    </row>
    <row r="68" spans="4:30">
      <c r="D68" s="25"/>
      <c r="F68" s="4"/>
      <c r="H68" s="4"/>
      <c r="I68" s="25"/>
      <c r="J68" s="4"/>
      <c r="K68" s="25"/>
      <c r="N68" s="42"/>
      <c r="O68" s="18"/>
      <c r="Q68" s="26"/>
      <c r="R68" s="26"/>
      <c r="S68" s="26"/>
      <c r="T68" s="26"/>
      <c r="U68" s="26"/>
      <c r="AB68" s="26"/>
      <c r="AC68" s="26"/>
      <c r="AD68" s="2"/>
    </row>
    <row r="69" spans="4:30">
      <c r="D69" s="25"/>
      <c r="F69" s="4"/>
      <c r="H69" s="4"/>
      <c r="I69" s="25"/>
      <c r="J69" s="4"/>
      <c r="K69" s="25"/>
      <c r="N69" s="42"/>
      <c r="O69" s="18"/>
      <c r="Q69" s="26"/>
      <c r="R69" s="26"/>
      <c r="S69" s="26"/>
      <c r="T69" s="26"/>
      <c r="U69" s="26"/>
      <c r="AB69" s="26"/>
      <c r="AC69" s="26"/>
      <c r="AD69" s="2"/>
    </row>
    <row r="70" spans="4:30">
      <c r="D70" s="25"/>
      <c r="F70" s="4"/>
      <c r="H70" s="4"/>
      <c r="I70" s="25"/>
      <c r="J70" s="4"/>
      <c r="K70" s="25"/>
      <c r="N70" s="42"/>
      <c r="O70" s="18"/>
      <c r="Q70" s="20"/>
      <c r="R70" s="20"/>
      <c r="S70" s="20"/>
      <c r="T70" s="20"/>
      <c r="U70" s="20"/>
      <c r="AB70" s="20"/>
      <c r="AC70" s="20"/>
      <c r="AD70" s="2"/>
    </row>
    <row r="71" spans="4:30">
      <c r="D71" s="25"/>
      <c r="F71" s="4"/>
      <c r="H71" s="4"/>
      <c r="I71" s="25"/>
      <c r="J71" s="4"/>
      <c r="K71" s="25"/>
      <c r="N71" s="42"/>
      <c r="O71" s="18"/>
      <c r="Q71" s="20"/>
      <c r="R71" s="20"/>
      <c r="S71" s="20"/>
      <c r="T71" s="20"/>
      <c r="U71" s="20"/>
      <c r="AB71" s="20"/>
      <c r="AC71" s="20"/>
      <c r="AD71" s="2"/>
    </row>
    <row r="72" spans="4:30">
      <c r="D72" s="25"/>
      <c r="F72" s="4"/>
      <c r="H72" s="4"/>
      <c r="I72" s="25"/>
      <c r="J72" s="4"/>
      <c r="K72" s="25"/>
      <c r="N72" s="42"/>
      <c r="O72" s="18"/>
      <c r="Q72" s="20"/>
      <c r="R72" s="20"/>
      <c r="S72" s="20"/>
      <c r="T72" s="20"/>
      <c r="U72" s="20"/>
      <c r="AB72" s="20"/>
      <c r="AC72" s="20"/>
      <c r="AD72" s="2"/>
    </row>
    <row r="73" spans="4:30">
      <c r="D73" s="25"/>
      <c r="F73" s="4"/>
      <c r="H73" s="4"/>
      <c r="I73" s="25"/>
      <c r="J73" s="4"/>
      <c r="K73" s="25"/>
      <c r="N73" s="42"/>
      <c r="O73" s="18"/>
      <c r="Q73" s="20"/>
      <c r="R73" s="20"/>
      <c r="S73" s="20"/>
      <c r="T73" s="20"/>
      <c r="U73" s="20"/>
      <c r="AB73" s="20"/>
      <c r="AC73" s="20"/>
      <c r="AD73" s="2"/>
    </row>
    <row r="74" spans="4:30">
      <c r="D74" s="25"/>
      <c r="F74" s="4"/>
      <c r="H74" s="4"/>
      <c r="I74" s="25"/>
      <c r="J74" s="4"/>
      <c r="K74" s="25"/>
      <c r="N74" s="42"/>
      <c r="O74" s="18"/>
      <c r="Q74" s="20"/>
      <c r="R74" s="20"/>
      <c r="S74" s="20"/>
      <c r="T74" s="20"/>
      <c r="U74" s="20"/>
      <c r="AB74" s="20"/>
      <c r="AC74" s="20"/>
      <c r="AD74" s="2"/>
    </row>
    <row r="75" spans="4:30">
      <c r="D75" s="25"/>
      <c r="F75" s="4"/>
      <c r="H75" s="4"/>
      <c r="I75" s="25"/>
      <c r="J75" s="4"/>
      <c r="K75" s="25"/>
      <c r="N75" s="42"/>
      <c r="O75" s="18"/>
      <c r="Q75" s="20"/>
      <c r="R75" s="20"/>
      <c r="S75" s="20"/>
      <c r="T75" s="20"/>
      <c r="U75" s="20"/>
      <c r="AB75" s="20"/>
      <c r="AC75" s="20"/>
      <c r="AD75" s="2"/>
    </row>
    <row r="76" spans="4:30">
      <c r="D76" s="25"/>
      <c r="F76" s="4"/>
      <c r="H76" s="4"/>
      <c r="I76" s="25"/>
      <c r="J76" s="4"/>
      <c r="K76" s="25"/>
      <c r="N76" s="42"/>
      <c r="O76" s="18"/>
      <c r="P76" s="4"/>
      <c r="Q76" s="20"/>
      <c r="R76" s="20"/>
      <c r="S76" s="20"/>
      <c r="T76" s="20"/>
      <c r="U76" s="20"/>
      <c r="AB76" s="20"/>
      <c r="AC76" s="20"/>
      <c r="AD76" s="2"/>
    </row>
    <row r="77" spans="4:30">
      <c r="D77" s="25"/>
      <c r="F77" s="4"/>
      <c r="H77" s="4"/>
      <c r="I77" s="25"/>
      <c r="J77" s="4"/>
      <c r="K77" s="25"/>
      <c r="N77" s="42"/>
      <c r="O77" s="18"/>
      <c r="Q77" s="20"/>
      <c r="R77" s="20"/>
      <c r="S77" s="20"/>
      <c r="T77" s="20"/>
      <c r="U77" s="20"/>
      <c r="AB77" s="20"/>
      <c r="AC77" s="20"/>
      <c r="AD77" s="2"/>
    </row>
    <row r="78" spans="4:30">
      <c r="D78" s="25"/>
      <c r="F78" s="4"/>
      <c r="H78" s="4"/>
      <c r="I78" s="25"/>
      <c r="J78" s="4"/>
      <c r="K78" s="25"/>
      <c r="N78" s="42"/>
      <c r="O78" s="18"/>
      <c r="Q78" s="20"/>
      <c r="R78" s="20"/>
      <c r="S78" s="20"/>
      <c r="T78" s="20"/>
      <c r="U78" s="20"/>
      <c r="AB78" s="20"/>
      <c r="AC78" s="20"/>
      <c r="AD78" s="2"/>
    </row>
    <row r="79" spans="4:30">
      <c r="D79" s="25"/>
      <c r="F79" s="4"/>
      <c r="H79" s="4"/>
      <c r="I79" s="25"/>
      <c r="J79" s="4"/>
      <c r="K79" s="25"/>
      <c r="N79" s="42"/>
      <c r="O79" s="18"/>
      <c r="Q79" s="20"/>
      <c r="R79" s="20"/>
      <c r="S79" s="20"/>
      <c r="T79" s="20"/>
      <c r="U79" s="20"/>
      <c r="AB79" s="20"/>
      <c r="AC79" s="20"/>
      <c r="AD79" s="2"/>
    </row>
    <row r="80" spans="4:30">
      <c r="D80" s="25"/>
      <c r="F80" s="4"/>
      <c r="H80" s="4"/>
      <c r="I80" s="25"/>
      <c r="J80" s="4"/>
      <c r="K80" s="25"/>
      <c r="N80" s="42"/>
      <c r="O80" s="18"/>
      <c r="Q80" s="20"/>
      <c r="R80" s="20"/>
      <c r="S80" s="20"/>
      <c r="T80" s="20"/>
      <c r="U80" s="20"/>
      <c r="AB80" s="20"/>
      <c r="AC80" s="20"/>
      <c r="AD80" s="2"/>
    </row>
    <row r="81" spans="4:30">
      <c r="D81" s="25"/>
      <c r="F81" s="4"/>
      <c r="H81" s="4"/>
      <c r="I81" s="25"/>
      <c r="J81" s="4"/>
      <c r="K81" s="25"/>
      <c r="N81" s="42"/>
      <c r="O81" s="18"/>
      <c r="Q81" s="20"/>
      <c r="R81" s="20"/>
      <c r="S81" s="20"/>
      <c r="T81" s="20"/>
      <c r="U81" s="20"/>
      <c r="AB81" s="20"/>
      <c r="AC81" s="20"/>
      <c r="AD81" s="2"/>
    </row>
    <row r="82" spans="4:30">
      <c r="D82" s="25"/>
      <c r="F82" s="4"/>
      <c r="H82" s="4"/>
      <c r="I82" s="25"/>
      <c r="J82" s="4"/>
      <c r="K82" s="25"/>
      <c r="N82" s="42"/>
      <c r="O82" s="18"/>
      <c r="Q82" s="20"/>
      <c r="R82" s="20"/>
      <c r="S82" s="20"/>
      <c r="T82" s="20"/>
      <c r="U82" s="20"/>
      <c r="AB82" s="20"/>
      <c r="AC82" s="20"/>
      <c r="AD82" s="2"/>
    </row>
    <row r="83" spans="4:30">
      <c r="D83" s="25"/>
      <c r="F83" s="4"/>
      <c r="H83" s="4"/>
      <c r="I83" s="25"/>
      <c r="J83" s="4"/>
      <c r="K83" s="25"/>
      <c r="N83" s="42"/>
      <c r="O83" s="18"/>
      <c r="Q83" s="20"/>
      <c r="R83" s="20"/>
      <c r="S83" s="20"/>
      <c r="T83" s="20"/>
      <c r="U83" s="20"/>
      <c r="AB83" s="20"/>
      <c r="AC83" s="20"/>
      <c r="AD83" s="2"/>
    </row>
    <row r="84" spans="4:30">
      <c r="D84" s="25"/>
      <c r="F84" s="4"/>
      <c r="H84" s="4"/>
      <c r="I84" s="25"/>
      <c r="J84" s="4"/>
      <c r="K84" s="25"/>
      <c r="N84" s="42"/>
      <c r="O84" s="18"/>
      <c r="Q84" s="20"/>
      <c r="R84" s="20"/>
      <c r="S84" s="20"/>
      <c r="T84" s="20"/>
      <c r="U84" s="20"/>
      <c r="AB84" s="20"/>
      <c r="AC84" s="20"/>
      <c r="AD84" s="2"/>
    </row>
    <row r="85" spans="4:30">
      <c r="D85" s="25"/>
      <c r="F85" s="4"/>
      <c r="H85" s="4"/>
      <c r="I85" s="25"/>
      <c r="J85" s="4"/>
      <c r="K85" s="25"/>
      <c r="N85" s="42"/>
      <c r="O85" s="18"/>
      <c r="Q85" s="20"/>
      <c r="R85" s="20"/>
      <c r="S85" s="20"/>
      <c r="T85" s="20"/>
      <c r="U85" s="20"/>
      <c r="AB85" s="20"/>
      <c r="AC85" s="20"/>
      <c r="AD85" s="2"/>
    </row>
    <row r="86" spans="4:30">
      <c r="D86" s="25"/>
      <c r="F86" s="4"/>
      <c r="H86" s="4"/>
      <c r="I86" s="25"/>
      <c r="J86" s="4"/>
      <c r="K86" s="25"/>
      <c r="N86" s="42"/>
      <c r="O86" s="18"/>
      <c r="Q86" s="20"/>
      <c r="R86" s="20"/>
      <c r="S86" s="20"/>
      <c r="T86" s="20"/>
      <c r="U86" s="20"/>
      <c r="AB86" s="20"/>
      <c r="AC86" s="20"/>
      <c r="AD86" s="2"/>
    </row>
    <row r="87" spans="4:30">
      <c r="D87" s="25"/>
      <c r="F87" s="4"/>
      <c r="H87" s="4"/>
      <c r="I87" s="25"/>
      <c r="J87" s="4"/>
      <c r="K87" s="25"/>
      <c r="N87" s="42"/>
      <c r="O87" s="18"/>
      <c r="Q87" s="20"/>
      <c r="R87" s="20"/>
      <c r="S87" s="20"/>
      <c r="T87" s="20"/>
      <c r="U87" s="20"/>
      <c r="AB87" s="20"/>
      <c r="AC87" s="20"/>
      <c r="AD87" s="2"/>
    </row>
    <row r="88" spans="4:30">
      <c r="D88" s="25"/>
      <c r="F88" s="4"/>
      <c r="H88" s="4"/>
      <c r="I88" s="25"/>
      <c r="J88" s="4"/>
      <c r="K88" s="25"/>
      <c r="N88" s="42"/>
      <c r="O88" s="18"/>
      <c r="Q88" s="20"/>
      <c r="R88" s="20"/>
      <c r="S88" s="20"/>
      <c r="T88" s="20"/>
      <c r="U88" s="20"/>
      <c r="AB88" s="20"/>
      <c r="AC88" s="20"/>
      <c r="AD88" s="2"/>
    </row>
    <row r="89" spans="4:30">
      <c r="D89" s="25"/>
      <c r="F89" s="4"/>
      <c r="H89" s="4"/>
      <c r="I89" s="25"/>
      <c r="J89" s="4"/>
      <c r="K89" s="25"/>
      <c r="N89" s="42"/>
      <c r="O89" s="18"/>
      <c r="Q89" s="20"/>
      <c r="R89" s="20"/>
      <c r="S89" s="20"/>
      <c r="T89" s="20"/>
      <c r="U89" s="20"/>
      <c r="AB89" s="20"/>
      <c r="AC89" s="20"/>
      <c r="AD89" s="2"/>
    </row>
    <row r="90" spans="4:30">
      <c r="D90" s="25"/>
      <c r="F90" s="4"/>
      <c r="H90" s="4"/>
      <c r="I90" s="25"/>
      <c r="J90" s="4"/>
      <c r="K90" s="25"/>
      <c r="N90" s="42"/>
      <c r="O90" s="18"/>
      <c r="Q90" s="20"/>
      <c r="R90" s="20"/>
      <c r="S90" s="20"/>
      <c r="T90" s="20"/>
      <c r="U90" s="20"/>
      <c r="AB90" s="20"/>
      <c r="AC90" s="20"/>
      <c r="AD90" s="2"/>
    </row>
    <row r="91" spans="4:30">
      <c r="D91" s="25"/>
      <c r="F91" s="4"/>
      <c r="H91" s="4"/>
      <c r="I91" s="25"/>
      <c r="J91" s="4"/>
      <c r="K91" s="25"/>
      <c r="N91" s="42"/>
      <c r="O91" s="18"/>
      <c r="Q91" s="20"/>
      <c r="R91" s="20"/>
      <c r="S91" s="20"/>
      <c r="T91" s="20"/>
      <c r="U91" s="20"/>
      <c r="AB91" s="20"/>
      <c r="AC91" s="20"/>
      <c r="AD91" s="2"/>
    </row>
    <row r="92" spans="4:30">
      <c r="D92" s="25"/>
      <c r="F92" s="4"/>
      <c r="H92" s="4"/>
      <c r="I92" s="25"/>
      <c r="J92" s="4"/>
      <c r="K92" s="25"/>
      <c r="N92" s="42"/>
      <c r="O92" s="18"/>
      <c r="Q92" s="20"/>
      <c r="R92" s="20"/>
      <c r="S92" s="20"/>
      <c r="T92" s="20"/>
      <c r="U92" s="20"/>
      <c r="AB92" s="20"/>
      <c r="AC92" s="20"/>
      <c r="AD92" s="2"/>
    </row>
    <row r="93" spans="4:30">
      <c r="D93" s="25"/>
      <c r="F93" s="4"/>
      <c r="H93" s="4"/>
      <c r="I93" s="25"/>
      <c r="J93" s="4"/>
      <c r="K93" s="25"/>
      <c r="N93" s="42"/>
      <c r="O93" s="18"/>
      <c r="Q93" s="20"/>
      <c r="R93" s="20"/>
      <c r="S93" s="20"/>
      <c r="T93" s="20"/>
      <c r="U93" s="20"/>
      <c r="AB93" s="20"/>
      <c r="AC93" s="20"/>
      <c r="AD93" s="2"/>
    </row>
    <row r="94" spans="4:30">
      <c r="D94" s="25"/>
      <c r="F94" s="4"/>
      <c r="H94" s="4"/>
      <c r="I94" s="25"/>
      <c r="J94" s="4"/>
      <c r="K94" s="25"/>
      <c r="N94" s="42"/>
      <c r="O94" s="18"/>
      <c r="AB94" s="3"/>
      <c r="AD94" s="2"/>
    </row>
    <row r="95" spans="4:30">
      <c r="D95" s="25"/>
      <c r="F95" s="4"/>
      <c r="H95" s="4"/>
      <c r="I95" s="25"/>
      <c r="J95" s="4"/>
      <c r="K95" s="25"/>
      <c r="N95" s="42"/>
      <c r="O95" s="18"/>
      <c r="AB95" s="3"/>
      <c r="AD95" s="2"/>
    </row>
    <row r="96" spans="4:30">
      <c r="D96" s="25"/>
      <c r="F96" s="4"/>
      <c r="H96" s="4"/>
      <c r="I96" s="25"/>
      <c r="J96" s="4"/>
      <c r="K96" s="25"/>
      <c r="N96" s="42"/>
      <c r="O96" s="18"/>
      <c r="AB96" s="3"/>
      <c r="AD96" s="2"/>
    </row>
    <row r="97" spans="4:30">
      <c r="D97" s="25"/>
      <c r="F97" s="4"/>
      <c r="H97" s="4"/>
      <c r="I97" s="25"/>
      <c r="J97" s="4"/>
      <c r="K97" s="25"/>
      <c r="N97" s="42"/>
      <c r="O97" s="18"/>
      <c r="AB97" s="3"/>
      <c r="AD97" s="2"/>
    </row>
    <row r="98" spans="4:30">
      <c r="D98" s="25"/>
      <c r="F98" s="4"/>
      <c r="H98" s="4"/>
      <c r="I98" s="25"/>
      <c r="J98" s="4"/>
      <c r="K98" s="25"/>
      <c r="N98" s="42"/>
      <c r="O98" s="18"/>
      <c r="AB98" s="3"/>
      <c r="AD98" s="2"/>
    </row>
    <row r="99" spans="4:30">
      <c r="D99" s="25"/>
      <c r="F99" s="4"/>
      <c r="H99" s="4"/>
      <c r="I99" s="25"/>
      <c r="J99" s="4"/>
      <c r="K99" s="25"/>
      <c r="N99" s="42"/>
      <c r="O99" s="18"/>
      <c r="AB99" s="3"/>
      <c r="AD99" s="2"/>
    </row>
    <row r="100" spans="4:30">
      <c r="D100" s="25"/>
      <c r="F100" s="4"/>
      <c r="H100" s="4"/>
      <c r="I100" s="25"/>
      <c r="J100" s="4"/>
      <c r="K100" s="25"/>
      <c r="N100" s="42"/>
      <c r="O100" s="18"/>
      <c r="AB100" s="3"/>
      <c r="AD100" s="2"/>
    </row>
    <row r="101" spans="4:30">
      <c r="D101" s="25"/>
      <c r="F101" s="4"/>
      <c r="H101" s="4"/>
      <c r="I101" s="25"/>
      <c r="J101" s="4"/>
      <c r="K101" s="25"/>
      <c r="N101" s="42"/>
      <c r="O101" s="18"/>
      <c r="AB101" s="3"/>
      <c r="AD101" s="2"/>
    </row>
    <row r="102" spans="4:30">
      <c r="D102" s="25"/>
      <c r="F102" s="4"/>
      <c r="H102" s="4"/>
      <c r="I102" s="25"/>
      <c r="J102" s="4"/>
      <c r="K102" s="25"/>
      <c r="N102" s="42"/>
      <c r="O102" s="18"/>
      <c r="AB102" s="3"/>
      <c r="AD102" s="2"/>
    </row>
    <row r="103" spans="4:30">
      <c r="D103" s="25"/>
      <c r="F103" s="4"/>
      <c r="H103" s="4"/>
      <c r="I103" s="25"/>
      <c r="J103" s="4"/>
      <c r="K103" s="25"/>
      <c r="N103" s="42"/>
      <c r="O103" s="18"/>
      <c r="AB103" s="3"/>
      <c r="AD103" s="2"/>
    </row>
    <row r="104" spans="4:30">
      <c r="D104" s="25"/>
      <c r="F104" s="4"/>
      <c r="H104" s="4"/>
      <c r="I104" s="25"/>
      <c r="J104" s="4"/>
      <c r="K104" s="25"/>
      <c r="N104" s="42"/>
      <c r="O104" s="18"/>
      <c r="AB104" s="3"/>
      <c r="AD104" s="2"/>
    </row>
    <row r="105" spans="4:30">
      <c r="D105" s="25"/>
      <c r="F105" s="4"/>
      <c r="H105" s="4"/>
      <c r="I105" s="25"/>
      <c r="J105" s="4"/>
      <c r="K105" s="25"/>
      <c r="N105" s="42"/>
      <c r="O105" s="18"/>
      <c r="AB105" s="3"/>
      <c r="AD105" s="2"/>
    </row>
    <row r="106" spans="4:30">
      <c r="D106" s="25"/>
      <c r="F106" s="4"/>
      <c r="H106" s="4"/>
      <c r="I106" s="25"/>
      <c r="J106" s="4"/>
      <c r="K106" s="25"/>
      <c r="N106" s="42"/>
      <c r="O106" s="18"/>
      <c r="AB106" s="3"/>
      <c r="AD106" s="2"/>
    </row>
    <row r="107" spans="4:30">
      <c r="D107" s="25"/>
      <c r="F107" s="4"/>
      <c r="H107" s="4"/>
      <c r="I107" s="25"/>
      <c r="J107" s="4"/>
      <c r="K107" s="25"/>
      <c r="N107" s="42"/>
      <c r="O107" s="18"/>
      <c r="AB107" s="3"/>
      <c r="AD107" s="2"/>
    </row>
    <row r="108" spans="4:30">
      <c r="D108" s="25"/>
      <c r="F108" s="4"/>
      <c r="H108" s="4"/>
      <c r="I108" s="25"/>
      <c r="J108" s="4"/>
      <c r="K108" s="25"/>
      <c r="N108" s="42"/>
      <c r="O108" s="18"/>
      <c r="AB108" s="3"/>
      <c r="AD108" s="2"/>
    </row>
    <row r="109" spans="4:30">
      <c r="D109" s="25"/>
      <c r="F109" s="4"/>
      <c r="H109" s="4"/>
      <c r="I109" s="25"/>
      <c r="J109" s="4"/>
      <c r="K109" s="25"/>
      <c r="N109" s="42"/>
      <c r="O109" s="18"/>
      <c r="AB109" s="3"/>
      <c r="AD109" s="2"/>
    </row>
    <row r="110" spans="4:30">
      <c r="D110" s="25"/>
      <c r="F110" s="4"/>
      <c r="H110" s="4"/>
      <c r="I110" s="25"/>
      <c r="J110" s="4"/>
      <c r="K110" s="25"/>
      <c r="N110" s="42"/>
      <c r="O110" s="18"/>
      <c r="AB110" s="3"/>
      <c r="AD110" s="2"/>
    </row>
    <row r="111" spans="4:30">
      <c r="D111" s="25"/>
      <c r="F111" s="4"/>
      <c r="H111" s="4"/>
      <c r="I111" s="25"/>
      <c r="J111" s="4"/>
      <c r="K111" s="25"/>
      <c r="N111" s="42"/>
      <c r="O111" s="18"/>
      <c r="AB111" s="3"/>
      <c r="AD111" s="2"/>
    </row>
    <row r="112" spans="4:30">
      <c r="D112" s="25"/>
      <c r="F112" s="4"/>
      <c r="H112" s="4"/>
      <c r="I112" s="25"/>
      <c r="J112" s="4"/>
      <c r="K112" s="25"/>
      <c r="N112" s="42"/>
      <c r="O112" s="18"/>
      <c r="AB112" s="3"/>
      <c r="AD112" s="2"/>
    </row>
    <row r="113" spans="4:30">
      <c r="D113" s="25"/>
      <c r="F113" s="4"/>
      <c r="H113" s="4"/>
      <c r="I113" s="25"/>
      <c r="J113" s="4"/>
      <c r="K113" s="25"/>
      <c r="N113" s="42"/>
      <c r="O113" s="18"/>
      <c r="AB113" s="3"/>
      <c r="AD113" s="2"/>
    </row>
    <row r="114" spans="4:30">
      <c r="D114" s="25"/>
      <c r="F114" s="4"/>
      <c r="H114" s="4"/>
      <c r="I114" s="25"/>
      <c r="J114" s="4"/>
      <c r="K114" s="25"/>
      <c r="N114" s="42"/>
      <c r="O114" s="18"/>
      <c r="AB114" s="3"/>
      <c r="AD114" s="2"/>
    </row>
    <row r="115" spans="4:30">
      <c r="D115" s="25"/>
      <c r="F115" s="4"/>
      <c r="H115" s="4"/>
      <c r="I115" s="25"/>
      <c r="J115" s="4"/>
      <c r="K115" s="25"/>
      <c r="N115" s="42"/>
      <c r="O115" s="18"/>
      <c r="AB115" s="3"/>
      <c r="AD115" s="2"/>
    </row>
    <row r="116" spans="4:30">
      <c r="D116" s="25"/>
      <c r="F116" s="4"/>
      <c r="H116" s="4"/>
      <c r="I116" s="25"/>
      <c r="J116" s="4"/>
      <c r="K116" s="25"/>
      <c r="N116" s="42"/>
      <c r="O116" s="18"/>
      <c r="AB116" s="3"/>
      <c r="AD116" s="2"/>
    </row>
    <row r="117" spans="4:30">
      <c r="D117" s="25"/>
      <c r="F117" s="4"/>
      <c r="H117" s="4"/>
      <c r="I117" s="25"/>
      <c r="J117" s="4"/>
      <c r="K117" s="25"/>
      <c r="N117" s="42"/>
      <c r="O117" s="18"/>
      <c r="AB117" s="3"/>
      <c r="AD117" s="2"/>
    </row>
    <row r="118" spans="4:30">
      <c r="D118" s="25"/>
      <c r="F118" s="4"/>
      <c r="H118" s="4"/>
      <c r="I118" s="25"/>
      <c r="J118" s="4"/>
      <c r="K118" s="25"/>
      <c r="N118" s="42"/>
      <c r="O118" s="18"/>
      <c r="AB118" s="3"/>
      <c r="AD118" s="2"/>
    </row>
    <row r="119" spans="4:30">
      <c r="D119" s="25"/>
      <c r="F119" s="4"/>
      <c r="H119" s="4"/>
      <c r="I119" s="25"/>
      <c r="J119" s="4"/>
      <c r="K119" s="25"/>
      <c r="N119" s="42"/>
      <c r="O119" s="18"/>
      <c r="AB119" s="3"/>
      <c r="AD119" s="2"/>
    </row>
    <row r="120" spans="4:30">
      <c r="D120" s="25"/>
      <c r="F120" s="4"/>
      <c r="H120" s="4"/>
      <c r="I120" s="25"/>
      <c r="J120" s="4"/>
      <c r="K120" s="25"/>
      <c r="N120" s="42"/>
      <c r="O120" s="18"/>
      <c r="AB120" s="3"/>
      <c r="AD120" s="2"/>
    </row>
    <row r="121" spans="4:30">
      <c r="D121" s="25"/>
      <c r="F121" s="4"/>
      <c r="H121" s="4"/>
      <c r="I121" s="25"/>
      <c r="J121" s="4"/>
      <c r="K121" s="25"/>
      <c r="N121" s="42"/>
      <c r="O121" s="18"/>
      <c r="AB121" s="3"/>
      <c r="AD121" s="2"/>
    </row>
    <row r="122" spans="4:30">
      <c r="D122" s="25"/>
      <c r="F122" s="4"/>
      <c r="H122" s="4"/>
      <c r="I122" s="25"/>
      <c r="J122" s="4"/>
      <c r="K122" s="25"/>
      <c r="N122" s="42"/>
      <c r="O122" s="18"/>
      <c r="AB122" s="3"/>
      <c r="AD122" s="2"/>
    </row>
    <row r="123" spans="4:30">
      <c r="D123" s="25"/>
      <c r="F123" s="4"/>
      <c r="H123" s="4"/>
      <c r="I123" s="25"/>
      <c r="J123" s="4"/>
      <c r="K123" s="25"/>
      <c r="N123" s="42"/>
      <c r="O123" s="18"/>
      <c r="AB123" s="3"/>
      <c r="AD123" s="2"/>
    </row>
    <row r="124" spans="4:30">
      <c r="D124" s="25"/>
      <c r="F124" s="4"/>
      <c r="H124" s="4"/>
      <c r="I124" s="25"/>
      <c r="O124" s="18"/>
      <c r="AB124" s="3"/>
      <c r="AD124" s="2"/>
    </row>
    <row r="125" spans="4:30">
      <c r="O125" s="18"/>
    </row>
  </sheetData>
  <sortState ref="A2:M32">
    <sortCondition ref="A1"/>
  </sortState>
  <phoneticPr fontId="5" type="noConversion"/>
  <pageMargins left="0.75" right="0.75" top="1" bottom="1" header="0.5" footer="0.5"/>
  <pageSetup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Corey Jamieson</dc:creator>
  <cp:lastModifiedBy>Corey Jamieson</cp:lastModifiedBy>
  <cp:lastPrinted>2015-02-17T07:22:13Z</cp:lastPrinted>
  <dcterms:created xsi:type="dcterms:W3CDTF">2013-03-07T12:17:39Z</dcterms:created>
  <dcterms:modified xsi:type="dcterms:W3CDTF">2015-05-20T19:49:01Z</dcterms:modified>
</cp:coreProperties>
</file>